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Y:\財政係\総務財政課（名畑作業用）\08市町村財政比較\H30年度会計財政状況資料集\提出\"/>
    </mc:Choice>
  </mc:AlternateContent>
  <xr:revisionPtr revIDLastSave="0" documentId="8_{E7381C19-F227-492F-9276-81398E8A4E5E}"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<sst xmlns="http://schemas.openxmlformats.org/spreadsheetml/2006/main" count="1080" uniqueCount="612">
  <si>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</si>
  <si>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</si>
  <si>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</si>
  <si>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</si>
  <si>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</si>
  <si>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</si>
  <si>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</si>
  <si>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</si>
  <si>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</si>
  <si>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</si>
  <si>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</si>
  <si>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</si>
  <si>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</si>
  <si>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</si>
  <si>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</si>
  <si>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</si>
  <si>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</si>
  <si>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</si>
  <si>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</si>
  <si>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</si>
  <si>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</si>
  <si>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</si>
  <si>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</si>
  <si>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</si>
  <si>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</si>
  <si>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</si>
  <si>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</si>
  <si>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</si>
  <si>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</si>
  <si>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</si>
  <si>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</si>
  <si>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</si>
  <si>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</si>
  <si>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</si>
  <si>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</si>
  <si>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</si>
  <si>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</si>
  <si>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</si>
  <si>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</si>
  <si>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</si>
  <si>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</si>
  <si>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</si>
  <si>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</si>
  <si>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</si>
  <si>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</si>
  <si>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</si>
  <si>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</si>
  <si>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</si>
  <si>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</si>
  <si>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</si>
  <si>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</si>
  <si>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</si>
  <si>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</si>
  <si>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</si>
  <si>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</si>
  <si>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</si>
  <si>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</si>
  <si>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</si>
  <si>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</si>
  <si>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</si>
  <si>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</si>
  <si>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</si>
  <si>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</si>
  <si>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</si>
  <si>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</si>
  <si>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</si>
  <si>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</si>
  <si>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</si>
  <si>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</si>
  <si>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</si>
  <si>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</si>
  <si>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</si>
  <si>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</si>
  <si>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</si>
  <si>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</si>
  <si>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</si>
  <si>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</si>
  <si>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</si>
  <si>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</si>
  <si>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</si>
  <si>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</si>
  <si>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</si>
  <si>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</si>
  <si>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</si>
  <si>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</si>
  <si>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</si>
  <si>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</si>
  <si>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</si>
  <si>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</si>
  <si>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</si>
  <si>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</si>
  <si>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</si>
  <si>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</si>
  <si>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</si>
  <si>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</si>
  <si>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</si>
  <si>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</si>
  <si>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</si>
  <si>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</si>
  <si>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</si>
  <si>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</si>
  <si>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</si>
  <si>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</si>
  <si>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</si>
  <si>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</si>
  <si>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</si>
  <si>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</si>
  <si>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</si>
  <si>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</si>
  <si>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</si>
  <si>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</si>
  <si>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</si>
  <si>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</si>
  <si>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</si>
  <si>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</si>
  <si>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</si>
  <si>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</si>
  <si>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</si>
  <si>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</si>
  <si>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</si>
  <si>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</si>
  <si>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</si>
  <si>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</si>
  <si>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</si>
  <si>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</si>
  <si>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</si>
  <si>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</si>
  <si>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</si>
  <si>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</si>
  <si>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</si>
  <si>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</si>
  <si>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</si>
  <si>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</si>
  <si>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</si>
  <si>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</si>
  <si>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</si>
  <si>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</si>
  <si>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</si>
  <si>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</si>
  <si>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</si>
  <si>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</si>
  <si>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</si>
  <si>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</si>
  <si>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</si>
  <si>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</si>
  <si>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</si>
  <si>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</si>
  <si>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</si>
  <si>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</si>
  <si>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</si>
  <si>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</si>
  <si>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</si>
  <si>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</si>
  <si>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</si>
  <si>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</si>
  <si>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</si>
  <si>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</si>
  <si>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</si>
  <si>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</si>
  <si>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</si>
  <si>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</si>
  <si>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</si>
  <si>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</si>
  <si>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</si>
  <si>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</si>
  <si>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</si>
  <si>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</si>
  <si>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</si>
  <si>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</si>
  <si>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</si>
  <si>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</si>
  <si>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</si>
  <si>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</si>
  <si>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</si>
  <si>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</si>
  <si>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</si>
  <si>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</si>
  <si>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</si>
  <si>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</si>
  <si>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</si>
  <si>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</si>
  <si>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</si>
  <si>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</si>
  <si>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</si>
  <si>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</si>
  <si>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</si>
  <si>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</si>
  <si>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</si>
  <si>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</si>
  <si>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</si>
  <si>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</si>
  <si>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</si>
  <si>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</si>
  <si>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</si>
  <si>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</si>
  <si>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</si>
  <si>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</si>
  <si>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</si>
  <si>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</si>
  <si>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</si>
  <si>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</si>
  <si>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</si>
  <si>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</si>
  <si>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</si>
  <si>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</si>
  <si>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</si>
  <si>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</si>
  <si>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</si>
  <si>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</si>
  <si>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</si>
  <si>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</si>
  <si>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</si>
  <si>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</si>
  <si>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</si>
  <si>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</si>
  <si>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</si>
  <si>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</si>
  <si>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</si>
  <si>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</si>
  <si>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</si>
  <si>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</si>
  <si>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北海道苫前町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</si>
  <si>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</si>
  <si>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</si>
  <si>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</si>
  <si>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</si>
  <si>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</si>
  <si>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</si>
  <si>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</si>
  <si>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</si>
  <si>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</si>
  <si>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</si>
  <si>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</si>
  <si>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</si>
  <si>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</si>
  <si>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</si>
  <si>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</si>
  <si>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</si>
  <si>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</si>
  <si>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</si>
  <si>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</si>
  <si>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</si>
  <si>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</si>
  <si>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</si>
  <si>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</si>
  <si>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</si>
  <si>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</si>
  <si>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</si>
  <si>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</si>
  <si>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</si>
  <si>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</si>
  <si>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</si>
  <si>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</si>
  <si>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</si>
  <si>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</si>
  <si>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</si>
  <si>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</si>
  <si>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</si>
  <si>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</si>
  <si>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</si>
  <si>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</si>
  <si>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</si>
  <si>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</si>
  <si>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</si>
  <si>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</si>
  <si>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</si>
  <si>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</si>
  <si>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</si>
  <si>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</si>
  <si>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</si>
  <si>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</si>
  <si>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</si>
  <si>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</si>
  <si>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</si>
  <si>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</si>
  <si>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</si>
  <si>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</si>
  <si>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</si>
  <si>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</si>
  <si>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</si>
  <si>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</si>
  <si>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</si>
  <si>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</si>
  <si>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</si>
  <si>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</si>
  <si>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</si>
  <si>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</si>
  <si>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</si>
  <si>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</si>
  <si>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</si>
  <si>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</si>
  <si>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</si>
  <si>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</si>
  <si>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</si>
  <si>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</si>
  <si>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</si>
  <si>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</si>
  <si>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</si>
  <si>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</si>
  <si>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</si>
  <si>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</si>
  <si>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</si>
  <si>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</si>
  <si>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</si>
  <si>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</si>
  <si>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</si>
  <si>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</si>
  <si>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</si>
  <si>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</si>
  <si>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</si>
  <si>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</si>
  <si>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</si>
  <si>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</si>
  <si>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</si>
  <si>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</si>
  <si>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</si>
  <si>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</si>
  <si>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</si>
  <si>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</si>
  <si>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</si>
  <si>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</si>
  <si>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</si>
  <si>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</si>
  <si>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</si>
  <si>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</si>
  <si>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</si>
  <si>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</si>
  <si>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</si>
  <si>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</si>
  <si>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</si>
  <si>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</si>
  <si>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</si>
  <si>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</si>
  <si>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</si>
  <si>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</si>
  <si>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</si>
  <si>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</si>
  <si>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</si>
  <si>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</si>
  <si>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</si>
  <si>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</si>
  <si>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</si>
  <si>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</si>
  <si>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</si>
  <si>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</si>
  <si>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</si>
  <si>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</si>
  <si>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</si>
  <si>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</si>
  <si>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</si>
  <si>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</si>
  <si>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</si>
  <si>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</si>
  <si>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</si>
  <si>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</si>
  <si>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</si>
  <si>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</si>
  <si>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</si>
  <si>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</si>
  <si>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</si>
  <si>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</si>
  <si>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</si>
  <si>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</si>
  <si>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</si>
  <si>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</si>
  <si>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</si>
  <si>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</si>
  <si>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</si>
  <si>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</si>
  <si>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</si>
  <si>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</si>
  <si>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</si>
  <si>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北海道苫前町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</si>
  <si>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</si>
  <si>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</si>
  <si>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</si>
  <si>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</si>
  <si>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</si>
  <si>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</si>
  <si>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</si>
  <si>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</si>
  <si>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</si>
  <si>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</si>
  <si>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</si>
  <si>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</si>
  <si>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</si>
  <si>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</si>
  <si>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</si>
  <si>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</si>
  <si>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</si>
  <si>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</si>
  <si>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</si>
  <si>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</si>
  <si>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</si>
  <si>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</si>
  <si>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</si>
  <si>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</si>
  <si>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</si>
  <si>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</si>
  <si>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</si>
  <si>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</si>
  <si>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</si>
  <si>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</si>
  <si>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</si>
  <si>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</si>
  <si>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</si>
  <si>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</si>
  <si>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</si>
  <si>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</si>
  <si>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</si>
  <si>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</si>
  <si>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</si>
  <si>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</si>
  <si>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</si>
  <si>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</si>
  <si>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</si>
  <si>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</si>
  <si>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</si>
  <si>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</si>
  <si>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</si>
  <si>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</si>
  <si>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</si>
  <si>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</si>
  <si>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</si>
  <si>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</si>
  <si>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</si>
  <si>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</si>
  <si>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</si>
  <si>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</si>
  <si>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</si>
  <si>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</si>
  <si>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</si>
  <si>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</si>
  <si>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</si>
  <si>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</si>
  <si>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</si>
  <si>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</si>
  <si>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</si>
  <si>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</si>
  <si>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</si>
  <si>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</si>
  <si>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</si>
  <si>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</si>
  <si>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</si>
  <si>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</si>
  <si>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</si>
  <si>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</si>
  <si>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</si>
  <si>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</si>
  <si>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</si>
  <si>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</si>
  <si>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</si>
  <si>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</si>
  <si>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</si>
  <si>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</si>
  <si>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</si>
  <si>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</si>
  <si>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</si>
  <si>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</si>
  <si>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</si>
  <si>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</si>
  <si>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</si>
  <si>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</si>
  <si>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</si>
  <si>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</si>
  <si>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</si>
  <si>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</si>
  <si>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</si>
  <si>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</si>
  <si>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</si>
  <si>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</si>
  <si>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</si>
  <si>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</si>
  <si>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</si>
  <si>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</si>
  <si>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</si>
  <si>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</si>
  <si>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</si>
  <si>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</si>
  <si>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</si>
  <si>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</si>
  <si>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</si>
  <si>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</si>
  <si>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</si>
  <si>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</si>
  <si>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</si>
  <si>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</si>
  <si>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</si>
  <si>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</si>
  <si>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</si>
  <si>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</si>
  <si>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</si>
  <si>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</si>
  <si>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</si>
  <si>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</si>
  <si>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</si>
  <si>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</si>
  <si>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</si>
  <si>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</si>
  <si>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</si>
  <si>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</si>
  <si>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</si>
  <si>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</si>
  <si>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</si>
  <si>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</si>
  <si>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</si>
  <si>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</si>
  <si>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</si>
  <si>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</si>
  <si>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</si>
  <si>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</si>
  <si>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</si>
  <si>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</si>
  <si>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</si>
  <si>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</si>
  <si>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</si>
  <si>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</si>
  <si>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</si>
  <si>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</si>
  <si>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</si>
  <si>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</si>
  <si>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</si>
  <si>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</si>
  <si>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</si>
  <si>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</si>
  <si>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</si>
  <si>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</si>
  <si>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</si>
  <si>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</si>
  <si>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</si>
  <si>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</si>
  <si>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</si>
  <si>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</si>
  <si>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</si>
  <si>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</si>
  <si>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</si>
  <si>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</si>
  <si>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</si>
  <si>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</si>
  <si>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</si>
  <si>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</si>
  <si>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</si>
  <si>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</si>
  <si>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</si>
  <si>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</si>
  <si>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</si>
  <si>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</si>
  <si>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</si>
  <si>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</si>
  <si>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</si>
  <si>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</si>
  <si>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</si>
  <si>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</si>
  <si>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</si>
  <si>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</si>
  <si>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</si>
  <si>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</si>
  <si>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</si>
  <si>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</si>
  <si>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</si>
  <si>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</si>
  <si>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</si>
  <si>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</si>
  <si>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</si>
  <si>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</si>
  <si>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</si>
  <si>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</si>
  <si>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</si>
  <si>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</si>
  <si>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</si>
  <si>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</si>
  <si>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</si>
  <si>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</si>
  <si>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</si>
  <si>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</si>
  <si>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0.99</t>
  </si>
  <si>
    <t>▲ 3.59</t>
  </si>
  <si>
    <t>▲ 4.19</t>
  </si>
  <si>
    <t>一般会計</t>
  </si>
  <si>
    <t>介護保険特別会計</t>
  </si>
  <si>
    <t>風力発電事業特別会計</t>
  </si>
  <si>
    <t>簡易水道事業特別会計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</si>
  <si>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</si>
  <si>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</si>
  <si>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</si>
  <si>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</si>
  <si>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</si>
  <si>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</si>
  <si>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</si>
  <si>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</si>
  <si>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</si>
  <si>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</si>
  <si>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</si>
  <si>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羽幌町外２町村衛生施設組合</t>
    <rPh sb="0" eb="3">
      <t>ハボロチョウ</t>
    </rPh>
    <rPh sb="3" eb="4">
      <t>ガイ</t>
    </rPh>
    <rPh sb="5" eb="7">
      <t>チョウソン</t>
    </rPh>
    <rPh sb="7" eb="13">
      <t>エイセイシセツクミアイ</t>
    </rPh>
    <phoneticPr fontId="2"/>
  </si>
  <si>
    <t>北留萌消防組合</t>
    <rPh sb="0" eb="1">
      <t>キタ</t>
    </rPh>
    <rPh sb="1" eb="3">
      <t>ルモイ</t>
    </rPh>
    <rPh sb="3" eb="5">
      <t>ショウボウ</t>
    </rPh>
    <rPh sb="5" eb="7">
      <t>クミアイ</t>
    </rPh>
    <phoneticPr fontId="2"/>
  </si>
  <si>
    <t>公共施設等整備基金</t>
    <rPh sb="0" eb="4">
      <t>コウキョウシセツ</t>
    </rPh>
    <rPh sb="4" eb="5">
      <t>トウ</t>
    </rPh>
    <rPh sb="5" eb="7">
      <t>セイビ</t>
    </rPh>
    <rPh sb="7" eb="9">
      <t>キキン</t>
    </rPh>
    <phoneticPr fontId="11"/>
  </si>
  <si>
    <t>国鉄羽幌線代替輸送確保基金</t>
    <rPh sb="0" eb="2">
      <t>コクテツ</t>
    </rPh>
    <rPh sb="2" eb="4">
      <t>ハボロ</t>
    </rPh>
    <rPh sb="4" eb="5">
      <t>セン</t>
    </rPh>
    <rPh sb="5" eb="7">
      <t>ダイタイ</t>
    </rPh>
    <rPh sb="7" eb="9">
      <t>ユソウ</t>
    </rPh>
    <rPh sb="9" eb="11">
      <t>カクホ</t>
    </rPh>
    <rPh sb="11" eb="13">
      <t>キキン</t>
    </rPh>
    <phoneticPr fontId="11"/>
  </si>
  <si>
    <t>地域福祉基金</t>
    <rPh sb="0" eb="4">
      <t>チイキフクシ</t>
    </rPh>
    <rPh sb="4" eb="6">
      <t>キキン</t>
    </rPh>
    <phoneticPr fontId="11"/>
  </si>
  <si>
    <t>ふるさと基金</t>
    <rPh sb="4" eb="6">
      <t>キキン</t>
    </rPh>
    <phoneticPr fontId="11"/>
  </si>
  <si>
    <t>まちおこし基金</t>
    <rPh sb="5" eb="7">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</si>
  <si>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</si>
  <si>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</si>
  <si>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</si>
  <si>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</si>
  <si>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</si>
  <si>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一定程度の基金を保有し、将来負担比率が算定されない状況にあるが、今後においては、大型事業の実施に伴う地方債償還金の増加による、実質公債費比率の上昇と、地方交付税交付額の減少による基金からの繰入により、数値発生が予見されることから、引き続き、投資的事業の抑制を図り、財政の健全化に努めるもの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</si>
  <si>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</si>
  <si>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</si>
  <si>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</si>
  <si>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H30における有形固定資産減価償却率については未算定であるが、類似団体平均を大きく下回る見込であり、全体的にも資産の老朽化率は低い傾向にあるが、顕著に老朽化が進んでいる施設も多いのが実情にあり、今後、公共施設等の修繕や更新に係る費用が増加すると、基金からの繰入による事業実施が不可欠となり、将来負担比率の発生が予見されることから、策定した苫前町公共施設等総合管理計画に基づき、計画的な事業実施と施設の集約化・複合化を図り、施設保有量の適正化にも努めるものとする。</t>
    <rPh sb="24" eb="25">
      <t>ミ</t>
    </rPh>
    <rPh sb="25" eb="27">
      <t>サンテイ</t>
    </rPh>
    <rPh sb="45" eb="47">
      <t>ミコミ</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</si>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</sst>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A77FFF-25E9-46FA-8475-C38EC9561C4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BB90-4747-9BD8-645C8410B4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274914</c:v>
                </c:pt>
                <c:pt idx="1">
                  <c:v>489482</c:v>
                </c:pt>
                <c:pt idx="2">
                  <c:v>903940</c:v>
                </c:pt>
                <c:pt idx="3">
                  <c:v>707086</c:v>
                </c:pt>
                <c:pt idx="4">
                  <c:v>391850</c:v>
                </c:pt>
              </c:numCache>
            </c:numRef>
          </c:val>
          <c:smooth val="0"/>
          <c:extLst>
            <c:ext xmlns:c16="http://schemas.microsoft.com/office/drawing/2014/chart" uri="{C3380CC4-5D6E-409C-BE32-E72D297353CC}">
              <c16:uniqueId val="{00000001-BB90-4747-9BD8-645C8410B4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5.61</c:v>
                </c:pt>
                <c:pt idx="1">
                  <c:v>7.47</c:v>
                </c:pt>
                <c:pt idx="2">
                  <c:v>3.62</c:v>
                </c:pt>
                <c:pt idx="3">
                  <c:v>5.04</c:v>
                </c:pt>
                <c:pt idx="4">
                  <c:v>1.24</c:v>
                </c:pt>
              </c:numCache>
            </c:numRef>
          </c:val>
          <c:extLst>
            <c:ext xmlns:c16="http://schemas.microsoft.com/office/drawing/2014/chart" uri="{C3380CC4-5D6E-409C-BE32-E72D297353CC}">
              <c16:uniqueId val="{00000000-8533-41F6-8D28-CED6D43FC0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50.41</c:v>
                </c:pt>
                <c:pt idx="1">
                  <c:v>55.68</c:v>
                </c:pt>
                <c:pt idx="2">
                  <c:v>63.95</c:v>
                </c:pt>
                <c:pt idx="3">
                  <c:v>66.78</c:v>
                </c:pt>
                <c:pt idx="4">
                  <c:v>69.28</c:v>
                </c:pt>
              </c:numCache>
            </c:numRef>
          </c:val>
          <c:extLst>
            <c:ext xmlns:c16="http://schemas.microsoft.com/office/drawing/2014/chart" uri="{C3380CC4-5D6E-409C-BE32-E72D297353CC}">
              <c16:uniqueId val="{00000001-8533-41F6-8D28-CED6D43FC0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-0.99</c:v>
                </c:pt>
                <c:pt idx="1">
                  <c:v>1.91</c:v>
                </c:pt>
                <c:pt idx="2">
                  <c:v>-3.59</c:v>
                </c:pt>
                <c:pt idx="3">
                  <c:v>1.29</c:v>
                </c:pt>
                <c:pt idx="4">
                  <c:v>-4.1900000000000004</c:v>
                </c:pt>
              </c:numCache>
            </c:numRef>
          </c:val>
          <c:smooth val="0"/>
          <c:extLst>
            <c:ext xmlns:c16="http://schemas.microsoft.com/office/drawing/2014/chart" uri="{C3380CC4-5D6E-409C-BE32-E72D297353CC}">
              <c16:uniqueId val="{00000002-8533-41F6-8D28-CED6D43FC0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B9-48E5-85C4-6147CB4551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B9-48E5-85C4-6147CB4551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B9-48E5-85C4-6147CB45511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3-A0B9-48E5-85C4-6147CB45511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B9-48E5-85C4-6147CB45511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0.92</c:v>
                </c:pt>
                <c:pt idx="4">
                  <c:v>#N/A</c:v>
                </c:pt>
                <c:pt idx="5">
                  <c:v>0.53</c:v>
                </c:pt>
                <c:pt idx="6">
                  <c:v>#N/A</c:v>
                </c:pt>
                <c:pt idx="7">
                  <c:v>0.19</c:v>
                </c:pt>
                <c:pt idx="8">
                  <c:v>#N/A</c:v>
                </c:pt>
                <c:pt idx="9">
                  <c:v>0.01</c:v>
                </c:pt>
              </c:numCache>
            </c:numRef>
          </c:val>
          <c:extLst>
            <c:ext xmlns:c16="http://schemas.microsoft.com/office/drawing/2014/chart" uri="{C3380CC4-5D6E-409C-BE32-E72D297353CC}">
              <c16:uniqueId val="{00000005-A0B9-48E5-85C4-6147CB45511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6-A0B9-48E5-85C4-6147CB45511E}"/>
            </c:ext>
          </c:extLst>
        </c:ser>
        <c:ser>
          <c:idx val="7"/>
          <c:order val="7"/>
          <c:tx>
            <c:strRef>
              <c:f>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0.04</c:v>
                </c:pt>
                <c:pt idx="4">
                  <c:v>#N/A</c:v>
                </c:pt>
                <c:pt idx="5">
                  <c:v>0.01</c:v>
                </c:pt>
                <c:pt idx="6">
                  <c:v>#N/A</c:v>
                </c:pt>
                <c:pt idx="7">
                  <c:v>0.19</c:v>
                </c:pt>
                <c:pt idx="8">
                  <c:v>#N/A</c:v>
                </c:pt>
                <c:pt idx="9">
                  <c:v>0.09</c:v>
                </c:pt>
              </c:numCache>
            </c:numRef>
          </c:val>
          <c:extLst>
            <c:ext xmlns:c16="http://schemas.microsoft.com/office/drawing/2014/chart" uri="{C3380CC4-5D6E-409C-BE32-E72D297353CC}">
              <c16:uniqueId val="{00000007-A0B9-48E5-85C4-6147CB45511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c:v>
                </c:pt>
                <c:pt idx="2">
                  <c:v>#N/A</c:v>
                </c:pt>
                <c:pt idx="3">
                  <c:v>0.22</c:v>
                </c:pt>
                <c:pt idx="4">
                  <c:v>#N/A</c:v>
                </c:pt>
                <c:pt idx="5">
                  <c:v>0.41</c:v>
                </c:pt>
                <c:pt idx="6">
                  <c:v>#N/A</c:v>
                </c:pt>
                <c:pt idx="7">
                  <c:v>0.35</c:v>
                </c:pt>
                <c:pt idx="8">
                  <c:v>#N/A</c:v>
                </c:pt>
                <c:pt idx="9">
                  <c:v>0.45</c:v>
                </c:pt>
              </c:numCache>
            </c:numRef>
          </c:val>
          <c:extLst>
            <c:ext xmlns:c16="http://schemas.microsoft.com/office/drawing/2014/chart" uri="{C3380CC4-5D6E-409C-BE32-E72D297353CC}">
              <c16:uniqueId val="{00000008-A0B9-48E5-85C4-6147CB4551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5.61</c:v>
                </c:pt>
                <c:pt idx="2">
                  <c:v>#N/A</c:v>
                </c:pt>
                <c:pt idx="3">
                  <c:v>7.47</c:v>
                </c:pt>
                <c:pt idx="4">
                  <c:v>#N/A</c:v>
                </c:pt>
                <c:pt idx="5">
                  <c:v>3.62</c:v>
                </c:pt>
                <c:pt idx="6">
                  <c:v>#N/A</c:v>
                </c:pt>
                <c:pt idx="7">
                  <c:v>5.03</c:v>
                </c:pt>
                <c:pt idx="8">
                  <c:v>#N/A</c:v>
                </c:pt>
                <c:pt idx="9">
                  <c:v>1.24</c:v>
                </c:pt>
              </c:numCache>
            </c:numRef>
          </c:val>
          <c:extLst>
            <c:ext xmlns:c16="http://schemas.microsoft.com/office/drawing/2014/chart" uri="{C3380CC4-5D6E-409C-BE32-E72D297353CC}">
              <c16:uniqueId val="{00000009-A0B9-48E5-85C4-6147CB4551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636</c:v>
                </c:pt>
                <c:pt idx="5">
                  <c:v>580</c:v>
                </c:pt>
                <c:pt idx="8">
                  <c:v>574</c:v>
                </c:pt>
                <c:pt idx="11">
                  <c:v>531</c:v>
                </c:pt>
                <c:pt idx="14">
                  <c:v>558</c:v>
                </c:pt>
              </c:numCache>
            </c:numRef>
          </c:val>
          <c:extLst>
            <c:ext xmlns:c16="http://schemas.microsoft.com/office/drawing/2014/chart" uri="{C3380CC4-5D6E-409C-BE32-E72D297353CC}">
              <c16:uniqueId val="{00000000-70CD-43B6-843E-0E3EE32AB0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CD-43B6-843E-0E3EE32AB0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70CD-43B6-843E-0E3EE32AB0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66</c:v>
                </c:pt>
                <c:pt idx="6">
                  <c:v>66</c:v>
                </c:pt>
                <c:pt idx="9">
                  <c:v>53</c:v>
                </c:pt>
                <c:pt idx="12">
                  <c:v>16</c:v>
                </c:pt>
              </c:numCache>
            </c:numRef>
          </c:val>
          <c:extLst>
            <c:ext xmlns:c16="http://schemas.microsoft.com/office/drawing/2014/chart" uri="{C3380CC4-5D6E-409C-BE32-E72D297353CC}">
              <c16:uniqueId val="{00000003-70CD-43B6-843E-0E3EE32AB0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c:v>
                </c:pt>
                <c:pt idx="3">
                  <c:v>125</c:v>
                </c:pt>
                <c:pt idx="6">
                  <c:v>116</c:v>
                </c:pt>
                <c:pt idx="9">
                  <c:v>101</c:v>
                </c:pt>
                <c:pt idx="12">
                  <c:v>108</c:v>
                </c:pt>
              </c:numCache>
            </c:numRef>
          </c:val>
          <c:extLst>
            <c:ext xmlns:c16="http://schemas.microsoft.com/office/drawing/2014/chart" uri="{C3380CC4-5D6E-409C-BE32-E72D297353CC}">
              <c16:uniqueId val="{00000004-70CD-43B6-843E-0E3EE32AB0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D-43B6-843E-0E3EE32AB0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CD-43B6-843E-0E3EE32AB0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583</c:v>
                </c:pt>
                <c:pt idx="3">
                  <c:v>560</c:v>
                </c:pt>
                <c:pt idx="6">
                  <c:v>612</c:v>
                </c:pt>
                <c:pt idx="9">
                  <c:v>654</c:v>
                </c:pt>
                <c:pt idx="12">
                  <c:v>672</c:v>
                </c:pt>
              </c:numCache>
            </c:numRef>
          </c:val>
          <c:extLst>
            <c:ext xmlns:c16="http://schemas.microsoft.com/office/drawing/2014/chart" uri="{C3380CC4-5D6E-409C-BE32-E72D297353CC}">
              <c16:uniqueId val="{00000007-70CD-43B6-843E-0E3EE32AB0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134</c:v>
                </c:pt>
                <c:pt idx="2">
                  <c:v>#N/A</c:v>
                </c:pt>
                <c:pt idx="3">
                  <c:v>#N/A</c:v>
                </c:pt>
                <c:pt idx="4">
                  <c:v>172</c:v>
                </c:pt>
                <c:pt idx="5">
                  <c:v>#N/A</c:v>
                </c:pt>
                <c:pt idx="6">
                  <c:v>#N/A</c:v>
                </c:pt>
                <c:pt idx="7">
                  <c:v>220</c:v>
                </c:pt>
                <c:pt idx="8">
                  <c:v>#N/A</c:v>
                </c:pt>
                <c:pt idx="9">
                  <c:v>#N/A</c:v>
                </c:pt>
                <c:pt idx="10">
                  <c:v>277</c:v>
                </c:pt>
                <c:pt idx="11">
                  <c:v>#N/A</c:v>
                </c:pt>
                <c:pt idx="12">
                  <c:v>#N/A</c:v>
                </c:pt>
                <c:pt idx="13">
                  <c:v>238</c:v>
                </c:pt>
                <c:pt idx="14">
                  <c:v>#N/A</c:v>
                </c:pt>
              </c:numCache>
            </c:numRef>
          </c:val>
          <c:smooth val="0"/>
          <c:extLst>
            <c:ext xmlns:c16="http://schemas.microsoft.com/office/drawing/2014/chart" uri="{C3380CC4-5D6E-409C-BE32-E72D297353CC}">
              <c16:uniqueId val="{00000008-70CD-43B6-843E-0E3EE32AB0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4047</c:v>
                </c:pt>
                <c:pt idx="5">
                  <c:v>4396</c:v>
                </c:pt>
                <c:pt idx="8">
                  <c:v>4870</c:v>
                </c:pt>
                <c:pt idx="11">
                  <c:v>5149</c:v>
                </c:pt>
                <c:pt idx="14">
                  <c:v>5033</c:v>
                </c:pt>
              </c:numCache>
            </c:numRef>
          </c:val>
          <c:extLst>
            <c:ext xmlns:c16="http://schemas.microsoft.com/office/drawing/2014/chart" uri="{C3380CC4-5D6E-409C-BE32-E72D297353CC}">
              <c16:uniqueId val="{00000000-4FB2-42DF-A8D0-877BF36F68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172</c:v>
                </c:pt>
                <c:pt idx="5">
                  <c:v>145</c:v>
                </c:pt>
                <c:pt idx="8">
                  <c:v>123</c:v>
                </c:pt>
                <c:pt idx="11">
                  <c:v>100</c:v>
                </c:pt>
                <c:pt idx="14">
                  <c:v>79</c:v>
                </c:pt>
              </c:numCache>
            </c:numRef>
          </c:val>
          <c:extLst>
            <c:ext xmlns:c16="http://schemas.microsoft.com/office/drawing/2014/chart" uri="{C3380CC4-5D6E-409C-BE32-E72D297353CC}">
              <c16:uniqueId val="{00000001-4FB2-42DF-A8D0-877BF36F68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3374</c:v>
                </c:pt>
                <c:pt idx="5">
                  <c:v>3573</c:v>
                </c:pt>
                <c:pt idx="8">
                  <c:v>3605</c:v>
                </c:pt>
                <c:pt idx="11">
                  <c:v>3558</c:v>
                </c:pt>
                <c:pt idx="14">
                  <c:v>3513</c:v>
                </c:pt>
              </c:numCache>
            </c:numRef>
          </c:val>
          <c:extLst>
            <c:ext xmlns:c16="http://schemas.microsoft.com/office/drawing/2014/chart" uri="{C3380CC4-5D6E-409C-BE32-E72D297353CC}">
              <c16:uniqueId val="{00000002-4FB2-42DF-A8D0-877BF36F68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2-42DF-A8D0-877BF36F68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B2-42DF-A8D0-877BF36F68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B2-42DF-A8D0-877BF36F68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816</c:v>
                </c:pt>
                <c:pt idx="3">
                  <c:v>843</c:v>
                </c:pt>
                <c:pt idx="6">
                  <c:v>792</c:v>
                </c:pt>
                <c:pt idx="9">
                  <c:v>802</c:v>
                </c:pt>
                <c:pt idx="12">
                  <c:v>766</c:v>
                </c:pt>
              </c:numCache>
            </c:numRef>
          </c:val>
          <c:extLst>
            <c:ext xmlns:c16="http://schemas.microsoft.com/office/drawing/2014/chart" uri="{C3380CC4-5D6E-409C-BE32-E72D297353CC}">
              <c16:uniqueId val="{00000006-4FB2-42DF-A8D0-877BF36F68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c:v>
                </c:pt>
                <c:pt idx="3">
                  <c:v>138</c:v>
                </c:pt>
                <c:pt idx="6">
                  <c:v>103</c:v>
                </c:pt>
                <c:pt idx="9">
                  <c:v>51</c:v>
                </c:pt>
                <c:pt idx="12">
                  <c:v>67</c:v>
                </c:pt>
              </c:numCache>
            </c:numRef>
          </c:val>
          <c:extLst>
            <c:ext xmlns:c16="http://schemas.microsoft.com/office/drawing/2014/chart" uri="{C3380CC4-5D6E-409C-BE32-E72D297353CC}">
              <c16:uniqueId val="{00000007-4FB2-42DF-A8D0-877BF36F68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1356</c:v>
                </c:pt>
                <c:pt idx="3">
                  <c:v>1277</c:v>
                </c:pt>
                <c:pt idx="6">
                  <c:v>1287</c:v>
                </c:pt>
                <c:pt idx="9">
                  <c:v>1276</c:v>
                </c:pt>
                <c:pt idx="12">
                  <c:v>1247</c:v>
                </c:pt>
              </c:numCache>
            </c:numRef>
          </c:val>
          <c:extLst>
            <c:ext xmlns:c16="http://schemas.microsoft.com/office/drawing/2014/chart" uri="{C3380CC4-5D6E-409C-BE32-E72D297353CC}">
              <c16:uniqueId val="{00000008-4FB2-42DF-A8D0-877BF36F68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c:v>
                </c:pt>
                <c:pt idx="3">
                  <c:v>23</c:v>
                </c:pt>
                <c:pt idx="6">
                  <c:v>10</c:v>
                </c:pt>
                <c:pt idx="9">
                  <c:v>5</c:v>
                </c:pt>
                <c:pt idx="12">
                  <c:v>2</c:v>
                </c:pt>
              </c:numCache>
            </c:numRef>
          </c:val>
          <c:extLst>
            <c:ext xmlns:c16="http://schemas.microsoft.com/office/drawing/2014/chart" uri="{C3380CC4-5D6E-409C-BE32-E72D297353CC}">
              <c16:uniqueId val="{00000009-4FB2-42DF-A8D0-877BF36F68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4132</c:v>
                </c:pt>
                <c:pt idx="3">
                  <c:v>4656</c:v>
                </c:pt>
                <c:pt idx="6">
                  <c:v>5326</c:v>
                </c:pt>
                <c:pt idx="9">
                  <c:v>5698</c:v>
                </c:pt>
                <c:pt idx="12">
                  <c:v>5592</c:v>
                </c:pt>
              </c:numCache>
            </c:numRef>
          </c:val>
          <c:extLst>
            <c:ext xmlns:c16="http://schemas.microsoft.com/office/drawing/2014/chart" uri="{C3380CC4-5D6E-409C-BE32-E72D297353CC}">
              <c16:uniqueId val="{0000000A-4FB2-42DF-A8D0-877BF36F68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B2-42DF-A8D0-877BF36F68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1775</c:v>
                </c:pt>
                <c:pt idx="1">
                  <c:v>1776</c:v>
                </c:pt>
                <c:pt idx="2">
                  <c:v>1834</c:v>
                </c:pt>
              </c:numCache>
            </c:numRef>
          </c:val>
          <c:extLst>
            <c:ext xmlns:c16="http://schemas.microsoft.com/office/drawing/2014/chart" uri="{C3380CC4-5D6E-409C-BE32-E72D297353CC}">
              <c16:uniqueId val="{00000000-2B42-4212-912F-BD1DB7A0E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431</c:v>
                </c:pt>
                <c:pt idx="1">
                  <c:v>436</c:v>
                </c:pt>
                <c:pt idx="2">
                  <c:v>441</c:v>
                </c:pt>
              </c:numCache>
            </c:numRef>
          </c:val>
          <c:extLst>
            <c:ext xmlns:c16="http://schemas.microsoft.com/office/drawing/2014/chart" uri="{C3380CC4-5D6E-409C-BE32-E72D297353CC}">
              <c16:uniqueId val="{00000001-2B42-4212-912F-BD1DB7A0E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1108</c:v>
                </c:pt>
                <c:pt idx="1">
                  <c:v>1046</c:v>
                </c:pt>
                <c:pt idx="2">
                  <c:v>935</c:v>
                </c:pt>
              </c:numCache>
            </c:numRef>
          </c:val>
          <c:extLst>
            <c:ext xmlns:c16="http://schemas.microsoft.com/office/drawing/2014/chart" uri="{C3380CC4-5D6E-409C-BE32-E72D297353CC}">
              <c16:uniqueId val="{00000002-2B42-4212-912F-BD1DB7A0E6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{06DF7DB2-4A20-4861-9BCA-77CB1AFB8A60}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B8D-4B6B-860C-5600B24874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{B2A7A9F0-7228-4564-9AE7-159453799246}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D-4B6B-860C-5600B24874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{A315D006-6318-4AD4-8F8A-A5B6C89499EB}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D-4B6B-860C-5600B24874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{DE5B358F-9306-42AE-BEF2-637DC79D8B5C}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D-4B6B-860C-5600B24874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{52E3D69C-F445-47D7-AB52-5AA9A23A09A8}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D-4B6B-860C-5600B24874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{5D31D670-DAC5-439F-80E4-6D7EAC250F5B}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B8D-4B6B-860C-5600B24874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{181FC203-DE5C-43F6-8C91-786D602DBC1E}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B8D-4B6B-860C-5600B24874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{85DBF3DF-6D4A-4871-B6B0-A79DDD5F8491}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B8D-4B6B-860C-5600B24874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{854DEAF9-793F-467F-938E-7FFAC34E7AB6}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B8D-4B6B-860C-5600B24874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38.299999999999997</c:v>
                </c:pt>
                <c:pt idx="24">
                  <c:v>37.799999999999997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8D-4B6B-860C-5600B24874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{246E2B7D-E73F-4C40-B8DE-4344921B091D}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B8D-4B6B-860C-5600B24874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{84A3D123-413A-447B-B015-B814C2FA9D03}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D-4B6B-860C-5600B24874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{CDE1064F-4D25-4EEA-BE12-C3D1C9660BBA}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D-4B6B-860C-5600B24874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{4B764668-AA39-4C5C-9D0C-55BFAA6C52DC}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D-4B6B-860C-5600B24874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{7C69692C-E46B-4FC4-B08D-96D9C51C3892}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D-4B6B-860C-5600B24874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{76BE7AE0-CE66-4561-980A-3040A466F861}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B8D-4B6B-860C-5600B24874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{35EF3D5F-0AA7-4D74-9A81-CF71EE1485AB}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B8D-4B6B-860C-5600B24874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{E1E4B14E-15A9-4811-8A7D-551B82578B8A}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B8D-4B6B-860C-5600B24874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{5778AB32-81DF-4E60-9A1D-84BEDFE71B04}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B8D-4B6B-860C-5600B24874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B8D-4B6B-860C-5600B24874C7}"/>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{1C952BE4-A716-4B5E-A96B-6DE4AB31C095}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68-467C-A8BA-BB6BFFF30F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{E0A0FB2A-1E1D-4177-A5E3-64C35FB831A2}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8-467C-A8BA-BB6BFFF30F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{861492B0-595F-4D95-9C6E-64791E4874DB}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8-467C-A8BA-BB6BFFF30F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{AB17653F-8A56-4510-8ED2-6A9E877D4A05}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8-467C-A8BA-BB6BFFF30F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{279B47F8-C054-4A21-95FD-B3CA5ADBE878}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8-467C-A8BA-BB6BFFF30F6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{A8621D98-2C78-4F15-A57E-0CBEA88897E8}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68-467C-A8BA-BB6BFFF30F6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{C0D906ED-9441-42EA-AA67-009F0A8520F7}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68-467C-A8BA-BB6BFFF30F6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{3DD1D026-5679-4169-802B-BD2D88B3B01A}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68-467C-A8BA-BB6BFFF30F6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{79E19BAF-8774-41B6-B957-A053AFCB2BA5}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68-467C-A8BA-BB6BFFF30F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7.4</c:v>
                </c:pt>
                <c:pt idx="16">
                  <c:v>7.6</c:v>
                </c:pt>
                <c:pt idx="24">
                  <c:v>9.9</c:v>
                </c:pt>
                <c:pt idx="32">
                  <c:v>11.2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68-467C-A8BA-BB6BFFF30F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{50D6D578-F0BC-42C1-B504-FC546A9A32E4}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68-467C-A8BA-BB6BFFF30F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{DF11E48E-FBC3-43AC-8744-83A9481B323E}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8-467C-A8BA-BB6BFFF30F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{3BFE0BA6-B1EF-4CC3-9467-A74D00FEF080}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8-467C-A8BA-BB6BFFF30F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{B8FD59D2-C11D-4762-9A51-1CAFBE425FBA}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8-467C-A8BA-BB6BFFF30F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{11D4B815-0D74-4FFF-A19E-1520B03BF20A}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8-467C-A8BA-BB6BFFF30F6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{F501E120-E793-401C-829F-CE6938E77D8D}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68-467C-A8BA-BB6BFFF30F6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{FA826CE1-031D-48AD-A3A1-56479C6BFFBB}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68-467C-A8BA-BB6BFFF30F6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{1B5CFA7B-8064-406B-AA6B-AE59929C9BE0}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68-467C-A8BA-BB6BFFF30F6D}"/>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{D51B77FF-C13F-42B2-B120-97A8254703B8}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68-467C-A8BA-BB6BFFF30F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68-467C-A8BA-BB6BFFF30F6D}"/>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実質公債費比率は、３ヶ年平均で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．３ポイント増加している。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これまで実施してきた公債費負担適正化計画における公債費の平準化など、過去の大型事業の償還終了により、地方債償還額は年々減少してきていたが、新たに実施した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町内小学校改築事業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、保育園改築事業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、苫前３丁目線歩道整備事業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などの償還が開始されたことから、真に必要な事業、緊急を要する事業を峻別し、投資的事業の抑制と新規地方債発行額の抑制に努めるものとする。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900">
              <a:effectLst/>
            </a:rPr>
            <a:t>該当なし</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これまでの新規地方債発行額の抑制や、充当可能基金の増加などにより、将来負担比率は年々減少し、比率が算定されない状況となっている。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しかし、今後においては、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庁舎耐震改修事業や苫前地区コミュニティセンター建設事業などの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る地方債償還額の増加や、老朽化した公共施設の維持・改修経費の増加が予測され、更には、普通交付税の大幅な増加は見込めないため、財政運営においては基金充当が必死な状況にあることから、将来負担比率の分子の増加と分母の減少により、比率の発生が予見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このことから、新規発行地方債の抑制と、一層の歳出縮減を図り、安定した財政運営に努めるものとする。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万円を基金に積み立てたものの、新規発行地方債の抑制と、老朽化した公共施設やインフラ施設の維持・改修のため、特定目的基金である公共施設等整備基金を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万円、地域交通の確保と地方バス路線の維持を図るべく国鉄羽幌線代替輸送確保基金を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更なる基金の使途の明確化を図るため、今後は財政調整基金を取崩し、活用目的に即した特定目的基金への積み替えの実施を行うものとする。特に「公共施設等総合管理計画」に基づき、老朽化した公共施設などの維持・改修、庁舎の耐震化・大規模改修の実施が控えていることから、公共施設等整備基金への積立てを行う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年度に繰上償還を実施する「平成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年度借換債」の償還財源としての活用を予定しているが、今後も計画的に予算積立てを行い、基金造成を図っていくものとする。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・公共施設等整備基金：公共施設などの新規整備及び老朽化した施設の維持・改修の円滑化を目途としたもの。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・国鉄羽幌線代替輸送確保基金：国鉄羽幌線の廃止に伴い、地域交通の確保と地方バス路線の維持を目途としたもの。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・地域福祉基金：在宅福祉の普及と向上、健康及び生きがいづくりの推進のため、民間団体が行う事業の支援を目途としたもの。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・ふるさと基金：ふるさと苫前町を応援するため寄附された寄附金を基に、寄附者の目的に即した事業活用を目途としたもの。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・まちおこし基金：本町の活性化と、まちおこしに資する事業全般の活用を目途としたもの。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公共施設等整備基金については、新規地方債発行額を抑制するため、投資的事業の財源として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万円、公共施設やインフラ施設などの維持・改修費用に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また、国鉄羽幌線代替輸送確保基金については、生活路線バス維持経費助成として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万円、生活路線バス車両更新費用助成として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万円のほか、通学定期の運賃助成、バス関連施設の管理保守費用として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万円を取崩したことにより、減少したものである。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ふるさと基金については、公民館図書室の図書整備のため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万円を取崩したことによる減少である。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の確保が乏しく、また、大きく依存している地方交付税も大幅な増額は見込めないことから、安定的な財政運営を図っていくためには、徹底した事務事業の見直しと、歳出の抑制に努める必要性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真に必要となる事業、緊急を要する事業、また、老朽化が著しい公共施設などの維持・改修については、限られた財源の中においても実施する必要性があることから、将来を見据えた上で、今後も各基金の使途に即した活用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基金の有効的な活用を図るため、運用による預金利子などの積立てにより、増加したものである。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の減少と町内産業の低迷・停滞による町税の伸び悩み、地方交付税の減少など歳入の確保が厳しい状況にある中、少子高齢化に伴う社会保障費の増加や、近年、多発している自然災害に要する費用など、安定した財政運営を図るためには、保有している基金の活用は必要不可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策定した「公共施設等総合管理計画」においては、未耐震の役場庁舎の改修をはじめ、老朽化した公共施設などの維持・改修は喫緊の課題とされており、更には、将来を見据えた上で、新規地方債発行額の抑制を図る必要性があることから、目的に即した積み替えなどを行い、有効的な活用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過去の大型事業において発行した地方債の繰上償還に向け、計画的に毎年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万円の予算積立てを行っており、増加したものである。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繰上償還に要する基金残高を確保出来たことから、平成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万円を取崩し、繰上償還の財源に充てるものとする。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また、今後においても引き続き、将来の繰上償還などの財源確保に向け、計画的に予算積立を実施していくものとする。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F9EC8AC-A5C6-42BF-BD2A-48F56AF1C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BF43712-D0FC-41EC-9BD5-60DAFEA34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D7FCAB30-AE28-4690-902B-038A2F192C2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8D94A31-F6EC-4BED-8254-7F283699D3C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1CB771E8-DAA8-4D62-BB52-BD50DB31243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B84B051-8351-45E1-9EC2-1B3A04FE3344}"/>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93CB7698-A883-4C77-B038-699E7388CC3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7143DD9-31B6-4775-9630-37376353F6E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2A7FD74F-1226-4356-94F1-161AD94607C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CE82F4D2-63B4-4599-946F-5CFB333495C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1C92CB4E-3DCA-41B8-BFED-1948D9F0A8E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CCD8AFE2-EB5C-4C7C-B5F0-44E1124F71F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A0B617FA-E0B7-48A9-AF69-D471C7F22BA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BD1DC29B-C323-47F5-8AB2-7884298AA36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59EC2251-0A65-420C-8FAD-8EE878D9F8C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DEA19680-51E7-49EC-8AD2-9E809F0C6AD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87C078E6-15D4-4892-BFF7-FB02918E55A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DBF9E0BE-D645-4A48-82AD-D95194628C0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A4460DCD-F1E8-4FF2-BD9E-19ECE011CA7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A84DCB2-9D69-4129-956E-A856EEA6C84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678A0D63-F55D-4F8D-92A2-3236EAAF1CD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4B93016-9103-4A79-BE35-31BA636F2F6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689C1806-C882-4AD9-B7A5-A0F5232E22D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CA148174-AAF5-40A2-B2F3-C69DF3683DF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AB3636BE-821A-4F58-8E22-4570E827410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331221A-FC24-495C-974C-22A663F1AC8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2BEC9E8-E5D3-4EC7-844C-90989D49147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3ACDD608-ABC7-4C07-A597-34747619EE4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B0E0415C-70DD-4FE0-A400-29959DED883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34E50C99-C879-4E27-84FE-CC15993EB8F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4F01AA5-E75B-4190-AF7E-B3EA4C8E296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2F10520-1AAB-40F5-B658-AD65231B8EB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A0D8D34B-E936-4B95-8260-99A00616FF3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A5ECAB17-9D0B-4C04-A173-E0FA93418DC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2DCEB0B-A959-415B-AFC1-54F71B47907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3A53853-32CD-4B94-B9C3-D1C9314AAE4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951769CB-BE2B-47DD-A2CA-11F58F25111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4324D964-2041-4CB1-871A-4852D7455174}"/>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26A05FF3-55F4-421E-A410-0A61D2C4730E}"/>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9A810178-652E-4530-B9CE-00106CA5857C}"/>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E3DDBC6-60ED-4421-95E0-DF449575C61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DDC7F2F6-DA2A-42E6-B7A8-9D1C838EF10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5C5E8554-BA6E-433D-A25A-E89EA5EDC39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52DF3EC-159F-406C-A2F4-05DF691AA03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6F5AF57-0BFE-4E32-BF12-49E80F4B15C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29218D7-0E6A-420D-8AFA-244A6F723F9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A2B3F38-2CC2-409D-A0BE-C6157A5CC07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D69C3B2-0108-4E82-BD71-4533E5DA29E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B33ADE9-2D51-4FB3-9735-B01C2D38ED2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62F9956-A9D2-4739-BF0A-4C403D10740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04415CE-38A3-4CEA-9925-340653F4C91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5755C79-D6C1-43CA-9628-D9A21A9C7DE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4F377F5-2F80-459E-BB50-B842E9F0CA9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H30</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未算定であるが、</a:t>
          </a:r>
          <a:r>
            <a:rPr kumimoji="1" lang="ja-JP" altLang="ja-JP" sz="1100">
              <a:solidFill>
                <a:schemeClr val="dk1"/>
              </a:solidFill>
              <a:effectLst/>
              <a:latin typeface="+mn-lt"/>
              <a:ea typeface="+mn-ea"/>
              <a:cs typeface="+mn-cs"/>
            </a:rPr>
            <a:t>類似団体平均を大きく下回</a:t>
          </a:r>
          <a:r>
            <a:rPr kumimoji="1" lang="ja-JP" altLang="en-US" sz="1100">
              <a:solidFill>
                <a:schemeClr val="dk1"/>
              </a:solidFill>
              <a:effectLst/>
              <a:latin typeface="+mn-lt"/>
              <a:ea typeface="+mn-ea"/>
              <a:cs typeface="+mn-cs"/>
            </a:rPr>
            <a:t>る見込であり</a:t>
          </a:r>
          <a:r>
            <a:rPr kumimoji="1" lang="ja-JP" altLang="ja-JP" sz="1100">
              <a:solidFill>
                <a:schemeClr val="dk1"/>
              </a:solidFill>
              <a:effectLst/>
              <a:latin typeface="+mn-lt"/>
              <a:ea typeface="+mn-ea"/>
              <a:cs typeface="+mn-cs"/>
            </a:rPr>
            <a:t>、全体的にも資産の老朽化率は低い傾向にある。</a:t>
          </a:r>
          <a:endParaRPr lang="ja-JP" altLang="ja-JP">
            <a:effectLst/>
          </a:endParaRPr>
        </a:p>
        <a:p>
          <a:r>
            <a:rPr kumimoji="1" lang="ja-JP" altLang="ja-JP" sz="1100">
              <a:solidFill>
                <a:schemeClr val="dk1"/>
              </a:solidFill>
              <a:effectLst/>
              <a:latin typeface="+mn-lt"/>
              <a:ea typeface="+mn-ea"/>
              <a:cs typeface="+mn-cs"/>
            </a:rPr>
            <a:t>　しかしながら、顕著に老朽化が進んでいる施設も多いのが実情にあるため、策定した苫前町公共施設等総合管理計画に基づき、施設の集約化・複合化を図り、施設保有量の適正化に努めるものとする。</a:t>
          </a:r>
          <a:endParaRPr lang="ja-JP" altLang="ja-JP">
            <a:effectLst/>
          </a:endParaRPr>
        </a:p>
        <a:p>
          <a:r>
            <a:rPr kumimoji="1" lang="ja-JP" altLang="en-US" sz="1100" baseline="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E3D1D47-0B52-4C31-B092-EA8D245FFD4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CC40F41C-AA9F-4F57-B1AE-5E403DF51B0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97CE70F3-9A31-4834-BF1B-B08F11A211F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CD90F4F3-1788-4CE2-8278-6E58F3DECBA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583C0F5-EC7B-468B-9E64-A784D2B8C3FB}"/>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D139E15F-60A6-48BE-8E9C-88076BF77EDD}"/>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E65964C-CE28-477B-9480-E895C1D5F05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56C581-D1F7-4D25-AB5D-298ADD240DB5}"/>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25DD903E-58EC-49E4-A9B5-6DA47C8DFA12}"/>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7F2E66DF-126D-4AF2-A17C-C898BFACDD99}"/>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EB4CFFBF-87DC-4CD7-9397-E2575A6B1063}"/>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4AA5DD72-6D36-4A8E-ADB2-C71445141DA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CCEBA39-3E26-4CEF-A4E3-5762B3419F9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9CF289D-11DC-4E87-A97E-72F4072796F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F2D86D05-8AD2-4BD7-A365-EF39236C197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034418E-C134-49EF-8164-DF8E776CBFA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996509E-ECA0-47E8-89E4-A401C607EC3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0A2EAFD-FA36-497D-8985-26CCBD459F4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id="{6057567A-D711-4C7D-9A01-E569AB27F352}"/>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id="{AB913383-660A-4691-B31C-2F271A685E93}"/>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id="{93A7CFA6-6E3E-470E-942C-7E04DD1BACE1}"/>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6" name="有形固定資産減価償却率最大値テキスト">
          <a:extLst>
            <a:ext uri="{FF2B5EF4-FFF2-40B4-BE49-F238E27FC236}">
              <a16:creationId xmlns:a16="http://schemas.microsoft.com/office/drawing/2014/main" id="{1368B826-48FC-45B4-9914-ACA80384F7E8}"/>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7" name="直線コネクタ 76">
          <a:extLst>
            <a:ext uri="{FF2B5EF4-FFF2-40B4-BE49-F238E27FC236}">
              <a16:creationId xmlns:a16="http://schemas.microsoft.com/office/drawing/2014/main" id="{F52BA642-E57C-4DD7-95A9-F64D3D602EF4}"/>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8" name="有形固定資産減価償却率平均値テキスト">
          <a:extLst>
            <a:ext uri="{FF2B5EF4-FFF2-40B4-BE49-F238E27FC236}">
              <a16:creationId xmlns:a16="http://schemas.microsoft.com/office/drawing/2014/main" id="{6DA0B3AB-06BD-444C-8A39-636B4CF5F6A3}"/>
            </a:ext>
          </a:extLst>
        </xdr:cNvPr>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9" name="フローチャート: 判断 78">
          <a:extLst>
            <a:ext uri="{FF2B5EF4-FFF2-40B4-BE49-F238E27FC236}">
              <a16:creationId xmlns:a16="http://schemas.microsoft.com/office/drawing/2014/main" id="{DCF2955C-7DD2-4CAD-ABB3-EFFD77F26BDD}"/>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a:extLst>
            <a:ext uri="{FF2B5EF4-FFF2-40B4-BE49-F238E27FC236}">
              <a16:creationId xmlns:a16="http://schemas.microsoft.com/office/drawing/2014/main" id="{90B2F489-2795-45C3-BDF5-5B206E9C79AB}"/>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1" name="フローチャート: 判断 80">
          <a:extLst>
            <a:ext uri="{FF2B5EF4-FFF2-40B4-BE49-F238E27FC236}">
              <a16:creationId xmlns:a16="http://schemas.microsoft.com/office/drawing/2014/main" id="{6761FB15-4529-456F-B814-143713C1257F}"/>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2" name="フローチャート: 判断 81">
          <a:extLst>
            <a:ext uri="{FF2B5EF4-FFF2-40B4-BE49-F238E27FC236}">
              <a16:creationId xmlns:a16="http://schemas.microsoft.com/office/drawing/2014/main" id="{3D16B94F-F5C6-445D-B754-578747D28664}"/>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1385273-B7C6-4DE3-AD2B-AF8FCA9D18B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4EEF886-C900-4741-AA95-D1DF37C7E23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8761FE8-A791-48D6-A294-E7952CEB681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FDF7CFC-B4B0-40D3-A1CE-9DB53EDD78D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7223BF5-9905-47C4-9A86-3AB9724E090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88" name="楕円 87">
          <a:extLst>
            <a:ext uri="{FF2B5EF4-FFF2-40B4-BE49-F238E27FC236}">
              <a16:creationId xmlns:a16="http://schemas.microsoft.com/office/drawing/2014/main" id="{75DFC5C4-CAD3-4C36-B633-4CA91DE2EF09}"/>
            </a:ext>
          </a:extLst>
        </xdr:cNvPr>
        <xdr:cNvSpPr/>
      </xdr:nvSpPr>
      <xdr:spPr>
        <a:xfrm>
          <a:off x="4000500" y="57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67401</xdr:rowOff>
    </xdr:from>
    <xdr:to>
      <xdr:col>15</xdr:col>
      <xdr:colOff>187325</xdr:colOff>
      <xdr:row>33</xdr:row>
      <xdr:rowOff>169001</xdr:rowOff>
    </xdr:to>
    <xdr:sp macro="" textlink="">
      <xdr:nvSpPr>
        <xdr:cNvPr id="89" name="楕円 88">
          <a:extLst>
            <a:ext uri="{FF2B5EF4-FFF2-40B4-BE49-F238E27FC236}">
              <a16:creationId xmlns:a16="http://schemas.microsoft.com/office/drawing/2014/main" id="{8A0E52F6-3BAF-4932-A57F-8B728B13D1BB}"/>
            </a:ext>
          </a:extLst>
        </xdr:cNvPr>
        <xdr:cNvSpPr/>
      </xdr:nvSpPr>
      <xdr:spPr>
        <a:xfrm>
          <a:off x="3238500" y="5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118201</xdr:rowOff>
    </xdr:from>
    <xdr:to>
      <xdr:col>19</xdr:col>
      <xdr:colOff>136525</xdr:colOff>
      <xdr:row>33</xdr:row>
      <xdr:rowOff>133622</xdr:rowOff>
    </xdr:to>
    <xdr:cxnSp macro="">
      <xdr:nvCxnSpPr>
        <xdr:cNvPr id="90" name="直線コネクタ 89">
          <a:extLst>
            <a:ext uri="{FF2B5EF4-FFF2-40B4-BE49-F238E27FC236}">
              <a16:creationId xmlns:a16="http://schemas.microsoft.com/office/drawing/2014/main" id="{5E50B461-E50C-4282-BC5F-D4C451DC50E3}"/>
            </a:ext>
          </a:extLst>
        </xdr:cNvPr>
        <xdr:cNvCxnSpPr/>
      </xdr:nvCxnSpPr>
      <xdr:spPr>
        <a:xfrm>
          <a:off x="3289300" y="577605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1" name="n_1aveValue有形固定資産減価償却率">
          <a:extLst>
            <a:ext uri="{FF2B5EF4-FFF2-40B4-BE49-F238E27FC236}">
              <a16:creationId xmlns:a16="http://schemas.microsoft.com/office/drawing/2014/main" id="{13268734-5C7F-4FDF-96DE-3650296199F2}"/>
            </a:ext>
          </a:extLst>
        </xdr:cNvPr>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2" name="n_2aveValue有形固定資産減価償却率">
          <a:extLst>
            <a:ext uri="{FF2B5EF4-FFF2-40B4-BE49-F238E27FC236}">
              <a16:creationId xmlns:a16="http://schemas.microsoft.com/office/drawing/2014/main" id="{7BA27774-E33C-4C86-8FC9-1BD079BA8936}"/>
            </a:ext>
          </a:extLst>
        </xdr:cNvPr>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3" name="n_3aveValue有形固定資産減価償却率">
          <a:extLst>
            <a:ext uri="{FF2B5EF4-FFF2-40B4-BE49-F238E27FC236}">
              <a16:creationId xmlns:a16="http://schemas.microsoft.com/office/drawing/2014/main" id="{CF4B398D-6F73-476D-9012-C23F32561BB0}"/>
            </a:ext>
          </a:extLst>
        </xdr:cNvPr>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94" name="n_1mainValue有形固定資産減価償却率">
          <a:extLst>
            <a:ext uri="{FF2B5EF4-FFF2-40B4-BE49-F238E27FC236}">
              <a16:creationId xmlns:a16="http://schemas.microsoft.com/office/drawing/2014/main" id="{E262AA0C-307E-42DE-A6B3-60B2B4485E9A}"/>
            </a:ext>
          </a:extLst>
        </xdr:cNvPr>
        <xdr:cNvSpPr txBox="1"/>
      </xdr:nvSpPr>
      <xdr:spPr>
        <a:xfrm>
          <a:off x="3836044" y="583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160128</xdr:rowOff>
    </xdr:from>
    <xdr:ext cx="405111" cy="259045"/>
    <xdr:sp macro="" textlink="">
      <xdr:nvSpPr>
        <xdr:cNvPr id="95" name="n_2mainValue有形固定資産減価償却率">
          <a:extLst>
            <a:ext uri="{FF2B5EF4-FFF2-40B4-BE49-F238E27FC236}">
              <a16:creationId xmlns:a16="http://schemas.microsoft.com/office/drawing/2014/main" id="{5933FA23-B8BF-42B9-9296-040CA4DBA1CB}"/>
            </a:ext>
          </a:extLst>
        </xdr:cNvPr>
        <xdr:cNvSpPr txBox="1"/>
      </xdr:nvSpPr>
      <xdr:spPr>
        <a:xfrm>
          <a:off x="3086744" y="581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813A9C4-6BA3-4CC7-B1AB-AC9C7A23C42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F08397FA-B4FE-4F39-9D00-017C725ED00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55E0659C-3435-4D60-9385-0ADF18A5634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BF1A82C2-DE4F-4536-9EEE-481151F7A4A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697AD5C-CB42-41B8-A5D4-4FBB445B4C7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85686E16-2F8B-41B5-84D4-E7A5FD33579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EB58B592-45B5-40F3-8E05-7183A7D69B2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EA540394-33E3-4B7E-A918-A40A997A476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55478E04-7D65-4D3C-8324-8E15D386A7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1CFFB48-927B-459C-9EFD-EEB45B89F57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4CD5F71-FCAD-4B41-A15A-75C326D1DDC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1B824AB-5779-4A6F-AD45-D702A18CAEE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51C03FA5-67D7-4389-9C29-12BDF469FFF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穀類乾燥調整施設の整備をはじめ、苫前・古丹別両小学校の改築事業、保育園・保育所園舎の改築等により発行した過疎対策事業債が多大であることから、類似団体平均を上回っている。</a:t>
          </a:r>
          <a:endParaRPr lang="ja-JP" altLang="ja-JP">
            <a:effectLst/>
          </a:endParaRPr>
        </a:p>
        <a:p>
          <a:r>
            <a:rPr kumimoji="1" lang="ja-JP" altLang="ja-JP" sz="1100">
              <a:solidFill>
                <a:schemeClr val="dk1"/>
              </a:solidFill>
              <a:effectLst/>
              <a:latin typeface="+mn-lt"/>
              <a:ea typeface="+mn-ea"/>
              <a:cs typeface="+mn-cs"/>
            </a:rPr>
            <a:t>　今後においては地方債現在高の縮小に向け、減債基金を活用した繰上償還の実施を進めるものとする。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4D38CAC9-3C81-4B96-BD08-C9BF072F362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138606E-93FE-45A2-A154-BD2E14206D0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5A0B4886-ACC6-47CA-904F-B2BEA43CEF91}"/>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4284407E-B262-4FA3-8791-3EF799DBE40C}"/>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D1008244-E382-46FB-AAC0-7330B2C597D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203848A1-E011-4AF6-BC99-D4491DF0462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1752ADAC-294C-4D3D-85CB-DFDFB28DF19E}"/>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9ADD569F-E320-450F-AD55-C25E6DF485F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EAD101D-866B-465C-B450-95B515974C5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210365FD-1D33-45B3-9020-65CEAAC6FB4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71653519-279A-41A4-B047-431787976594}"/>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51E6480A-BCFD-462B-95F9-DB08873A279D}"/>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8BE07CF2-A81C-4E9E-A3FC-F1C835983A7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797B75B2-710A-4D8A-9E4C-3502D4532E66}"/>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268314F-1EDA-40FD-AF34-734FD6EA6CF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B548BE7F-79DC-47D5-90C5-018F54095880}"/>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6062F5EA-EEA5-4755-B716-B8D2BBF0077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EED4138F-3787-46B9-96CD-96AFEB74091F}"/>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a:extLst>
            <a:ext uri="{FF2B5EF4-FFF2-40B4-BE49-F238E27FC236}">
              <a16:creationId xmlns:a16="http://schemas.microsoft.com/office/drawing/2014/main" id="{DCD99E6B-4906-42A5-9F54-ED89E7787464}"/>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a:extLst>
            <a:ext uri="{FF2B5EF4-FFF2-40B4-BE49-F238E27FC236}">
              <a16:creationId xmlns:a16="http://schemas.microsoft.com/office/drawing/2014/main" id="{0FF393B8-487A-4E04-8424-A3F02D607039}"/>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9" name="債務償還比率平均値テキスト">
          <a:extLst>
            <a:ext uri="{FF2B5EF4-FFF2-40B4-BE49-F238E27FC236}">
              <a16:creationId xmlns:a16="http://schemas.microsoft.com/office/drawing/2014/main" id="{6F3D9127-98EF-42B7-9C19-C350AF92BC1A}"/>
            </a:ext>
          </a:extLst>
        </xdr:cNvPr>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a:extLst>
            <a:ext uri="{FF2B5EF4-FFF2-40B4-BE49-F238E27FC236}">
              <a16:creationId xmlns:a16="http://schemas.microsoft.com/office/drawing/2014/main" id="{4633448D-8A8D-4327-B4BA-164453D7EF8C}"/>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a:extLst>
            <a:ext uri="{FF2B5EF4-FFF2-40B4-BE49-F238E27FC236}">
              <a16:creationId xmlns:a16="http://schemas.microsoft.com/office/drawing/2014/main" id="{82671EBB-F7FD-43FC-B8F4-FFF0F788C5A5}"/>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99B0B86-FF75-41DF-9233-CC823374A55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42EF046-61CC-4FED-B39C-C7E05D9E902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BD4FFAF-6690-4FED-92F4-F6D8D0536DE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A1D7248-DE65-4AE3-A8AD-EE8D535749B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9D7055B-E9D3-4E35-86A2-6FB1B962099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147348</xdr:rowOff>
    </xdr:from>
    <xdr:to>
      <xdr:col>76</xdr:col>
      <xdr:colOff>73025</xdr:colOff>
      <xdr:row>32</xdr:row>
      <xdr:rowOff>77498</xdr:rowOff>
    </xdr:to>
    <xdr:sp macro="" textlink="">
      <xdr:nvSpPr>
        <xdr:cNvPr id="137" name="楕円 136">
          <a:extLst>
            <a:ext uri="{FF2B5EF4-FFF2-40B4-BE49-F238E27FC236}">
              <a16:creationId xmlns:a16="http://schemas.microsoft.com/office/drawing/2014/main" id="{48355303-A314-4E7D-90A9-2F46C6ABCF36}"/>
            </a:ext>
          </a:extLst>
        </xdr:cNvPr>
        <xdr:cNvSpPr/>
      </xdr:nvSpPr>
      <xdr:spPr>
        <a:xfrm>
          <a:off x="14744700" y="54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170225</xdr:rowOff>
    </xdr:from>
    <xdr:ext cx="469744" cy="259045"/>
    <xdr:sp macro="" textlink="">
      <xdr:nvSpPr>
        <xdr:cNvPr id="138" name="債務償還比率該当値テキスト">
          <a:extLst>
            <a:ext uri="{FF2B5EF4-FFF2-40B4-BE49-F238E27FC236}">
              <a16:creationId xmlns:a16="http://schemas.microsoft.com/office/drawing/2014/main" id="{5D11B755-2118-4004-A813-1B9677120CF8}"/>
            </a:ext>
          </a:extLst>
        </xdr:cNvPr>
        <xdr:cNvSpPr txBox="1"/>
      </xdr:nvSpPr>
      <xdr:spPr>
        <a:xfrm>
          <a:off x="14846300" y="53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144230</xdr:rowOff>
    </xdr:from>
    <xdr:to>
      <xdr:col>72</xdr:col>
      <xdr:colOff>123825</xdr:colOff>
      <xdr:row>32</xdr:row>
      <xdr:rowOff>74380</xdr:rowOff>
    </xdr:to>
    <xdr:sp macro="" textlink="">
      <xdr:nvSpPr>
        <xdr:cNvPr id="139" name="楕円 138">
          <a:extLst>
            <a:ext uri="{FF2B5EF4-FFF2-40B4-BE49-F238E27FC236}">
              <a16:creationId xmlns:a16="http://schemas.microsoft.com/office/drawing/2014/main" id="{8855A511-B7BE-42CC-BA7D-DCE145923245}"/>
            </a:ext>
          </a:extLst>
        </xdr:cNvPr>
        <xdr:cNvSpPr/>
      </xdr:nvSpPr>
      <xdr:spPr>
        <a:xfrm>
          <a:off x="14033500" y="54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23580</xdr:rowOff>
    </xdr:from>
    <xdr:to>
      <xdr:col>76</xdr:col>
      <xdr:colOff>22225</xdr:colOff>
      <xdr:row>32</xdr:row>
      <xdr:rowOff>26698</xdr:rowOff>
    </xdr:to>
    <xdr:cxnSp macro="">
      <xdr:nvCxnSpPr>
        <xdr:cNvPr id="140" name="直線コネクタ 139">
          <a:extLst>
            <a:ext uri="{FF2B5EF4-FFF2-40B4-BE49-F238E27FC236}">
              <a16:creationId xmlns:a16="http://schemas.microsoft.com/office/drawing/2014/main" id="{984926CB-D25C-46E4-82B7-F5E32CA98F11}"/>
            </a:ext>
          </a:extLst>
        </xdr:cNvPr>
        <xdr:cNvCxnSpPr/>
      </xdr:nvCxnSpPr>
      <xdr:spPr>
        <a:xfrm>
          <a:off x="14084300" y="5509980"/>
          <a:ext cx="711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1" name="n_1aveValue債務償還比率">
          <a:extLst>
            <a:ext uri="{FF2B5EF4-FFF2-40B4-BE49-F238E27FC236}">
              <a16:creationId xmlns:a16="http://schemas.microsoft.com/office/drawing/2014/main" id="{1EFD740D-44DB-47FA-B949-984DDF917B7B}"/>
            </a:ext>
          </a:extLst>
        </xdr:cNvPr>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90907</xdr:rowOff>
    </xdr:from>
    <xdr:ext cx="469744" cy="259045"/>
    <xdr:sp macro="" textlink="">
      <xdr:nvSpPr>
        <xdr:cNvPr id="142" name="n_1mainValue債務償還比率">
          <a:extLst>
            <a:ext uri="{FF2B5EF4-FFF2-40B4-BE49-F238E27FC236}">
              <a16:creationId xmlns:a16="http://schemas.microsoft.com/office/drawing/2014/main" id="{31B793D3-BCA9-472A-B2BC-2A5A9122B372}"/>
            </a:ext>
          </a:extLst>
        </xdr:cNvPr>
        <xdr:cNvSpPr txBox="1"/>
      </xdr:nvSpPr>
      <xdr:spPr>
        <a:xfrm>
          <a:off x="13836727" y="52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C13FBD30-9526-47E8-A213-3B69E29189B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156FF6B0-B3B0-40C4-85B4-92D681617B5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75662DE0-5C62-4B4C-B13C-07672AE1AA4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C29ABD0B-D619-4AFD-92D3-E45C0E36B57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6CFD2C9A-5B08-4B04-8194-2B693A4E4FD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4B4E7D3B-746F-44DC-BC61-47B6594AFA0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E8F61D-98AA-4F02-9314-8001340154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9EB9F7-7593-45C2-84FF-FF092BCF74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4C16EA-C248-46C1-A6D8-6BD45623CD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F2468A-73DE-4DA8-9CE0-2F8DE5A622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746C2D-7ADE-4C0D-BAE3-3C4DA5C768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E2085D-2950-442E-95A6-82A42838F5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C1AD14-FB35-4E83-A52A-7FD1768837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2BDE3D-82EA-4A07-ABBC-DC885A15AB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84E94B-057B-480C-9346-398F67F342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E845A-B9AC-490C-B6AA-C64079C0D0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206D3C-F4F7-4D6B-A439-B70D767573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ABB10F-EA12-47ED-8CED-2C804B005E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B230A7-2D83-432C-AD23-B7759F1520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AB2CC2-D597-45A1-B242-0968E5621E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F21FCF-F6A8-4CAC-9096-B928F5633F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34336E-504D-4BB4-A1CD-A305E1ED7FA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1F7173-DD94-4A12-B3BE-7FE545F90F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3A42EA-7F87-4048-9034-6780E7C2BB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0847C6-2DEF-4B77-B04B-12243FE20F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141339-431F-42A9-8C1F-6EE81F7AF1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667207-36EF-4CC9-8FA8-8C0FAD6C58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4DB2F2-658C-423C-A177-90A6794ADE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D34959-6ADB-4AC4-BA89-51404DCA6A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1933EB-4060-4CA0-A270-5A14CD1247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61A3AC-446E-4418-9447-4F88BC4854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D943F5-D006-4705-852E-41BAEAD6D0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E668B7-13BB-4EFC-A8C1-A07A77FF60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ED7DFB-0078-4F06-B3B6-8BC7CC0787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641F95-2908-488A-BD59-91253022CB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1F34777-207D-4AEB-B4C3-936770D180E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1CEEB8-6948-4D0C-B659-E3C8198E3F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EB4CAF5-1D16-43FB-A7CC-9A16DAD7C6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C4D366F-4AA1-47F5-A8E0-B1DD9349BE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FD843A5-266A-46A7-8CB6-AE2EBC4068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892206B-DCE2-4D18-A822-4F5C0CE99D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3611A33-E695-4439-BFE7-4BB3294BCF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AEA2422-C10B-4AB4-999A-6549DDA7A9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6B6F936-4A3E-4440-BDDE-902CA0FE7C4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788412C-4AB1-4097-931E-E8FFB15886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2251B60-C355-4F67-B1D0-65D82C1A01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618AECA-F2EC-4C86-9B6B-A697F2791D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B60C79A-9533-46EE-82AC-068B006E128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853D60D-3D36-46FD-AE6F-5B2D0E5A8F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C5968E4-A2D5-4A75-8B3C-8CCD32EB91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902B816-1A8D-417E-933F-FAADC5F092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3BF663D-9227-4234-AA97-4F3132B6936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D4FAAC8-AE01-4962-B9B2-6331A42240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FBAA6D5-177E-451F-B00C-4C89C064267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1089D43-E06A-45EC-9D70-DB584EE743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4CCD1C0-AD59-4914-BBC9-3D409431906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6F196C4-9A43-4218-BCCA-B27742CD690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9ED3A01-0EA4-4962-B5A6-FB08697008D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2CE27EA-7D43-4427-834A-D4556CECF5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2BCE95E-96D8-43BD-8438-2AB280E9D7D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CBD917-64DA-493F-A9E5-B031BC99347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6BADEEDB-DF3E-4058-960D-FAD0913E68F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A1403FA0-F6D3-4A91-8892-3700A96C42A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322A5F3-1FE0-4EEB-958D-537924F1C51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C462540-C9B2-43F2-AA4B-E39A6EA3A88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5E0A986D-6C32-42B9-9316-223E966545B9}"/>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1D063E40-3F7B-4CEB-8ECE-F5D51845FA7B}"/>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958CAF2-8FD3-486E-B3A1-86AE928A0358}"/>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95ADD8EC-EF2C-48EA-96FF-FE202CA5F295}"/>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7369A9F7-7FC5-4BED-9063-45518E3D66B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7D77A433-5A61-441E-B746-25B4EC73A79B}"/>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6A041B6-C1F0-4384-A9CA-CBE048334F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30BFBD-AED5-4378-8FEC-8B9D399D34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F25DF9-B6CA-47F6-93DD-ED63BC541A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908F7E-E1E9-4B45-9C7E-5FB22B0B75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AF467F9-FB8C-4F16-A842-3A3EE6B901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a:extLst>
            <a:ext uri="{FF2B5EF4-FFF2-40B4-BE49-F238E27FC236}">
              <a16:creationId xmlns:a16="http://schemas.microsoft.com/office/drawing/2014/main" id="{493892B1-F918-4A7A-9974-8709C61219B8}"/>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73" name="楕円 72">
          <a:extLst>
            <a:ext uri="{FF2B5EF4-FFF2-40B4-BE49-F238E27FC236}">
              <a16:creationId xmlns:a16="http://schemas.microsoft.com/office/drawing/2014/main" id="{BA8F7DFA-83C4-445D-8B1E-5E85B749520D}"/>
            </a:ext>
          </a:extLst>
        </xdr:cNvPr>
        <xdr:cNvSpPr/>
      </xdr:nvSpPr>
      <xdr:spPr>
        <a:xfrm>
          <a:off x="2857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97427</xdr:rowOff>
    </xdr:to>
    <xdr:cxnSp macro="">
      <xdr:nvCxnSpPr>
        <xdr:cNvPr id="74" name="直線コネクタ 73">
          <a:extLst>
            <a:ext uri="{FF2B5EF4-FFF2-40B4-BE49-F238E27FC236}">
              <a16:creationId xmlns:a16="http://schemas.microsoft.com/office/drawing/2014/main" id="{D3B381C0-7B71-4F8F-B92E-E0DBF113A057}"/>
            </a:ext>
          </a:extLst>
        </xdr:cNvPr>
        <xdr:cNvCxnSpPr/>
      </xdr:nvCxnSpPr>
      <xdr:spPr>
        <a:xfrm flipV="1">
          <a:off x="2908300" y="675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5" name="n_1aveValue【道路】&#10;有形固定資産減価償却率">
          <a:extLst>
            <a:ext uri="{FF2B5EF4-FFF2-40B4-BE49-F238E27FC236}">
              <a16:creationId xmlns:a16="http://schemas.microsoft.com/office/drawing/2014/main" id="{0DEFD000-7F31-4FB2-A16E-811B7AD13B6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6" name="n_2aveValue【道路】&#10;有形固定資産減価償却率">
          <a:extLst>
            <a:ext uri="{FF2B5EF4-FFF2-40B4-BE49-F238E27FC236}">
              <a16:creationId xmlns:a16="http://schemas.microsoft.com/office/drawing/2014/main" id="{5F44BBC8-C34A-4BC7-B46F-935B596F25C6}"/>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7" name="n_3aveValue【道路】&#10;有形固定資産減価償却率">
          <a:extLst>
            <a:ext uri="{FF2B5EF4-FFF2-40B4-BE49-F238E27FC236}">
              <a16:creationId xmlns:a16="http://schemas.microsoft.com/office/drawing/2014/main" id="{F7D41B7A-2031-46C3-B58C-1BFBB7C4DA82}"/>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a:extLst>
            <a:ext uri="{FF2B5EF4-FFF2-40B4-BE49-F238E27FC236}">
              <a16:creationId xmlns:a16="http://schemas.microsoft.com/office/drawing/2014/main" id="{552C9C02-CCFE-42B4-B047-CC12DDB72AFE}"/>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79" name="n_2mainValue【道路】&#10;有形固定資産減価償却率">
          <a:extLst>
            <a:ext uri="{FF2B5EF4-FFF2-40B4-BE49-F238E27FC236}">
              <a16:creationId xmlns:a16="http://schemas.microsoft.com/office/drawing/2014/main" id="{72E45EE9-E307-434E-BA73-2ADAFBA17AFB}"/>
            </a:ext>
          </a:extLst>
        </xdr:cNvPr>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AF762D4-D0F8-43F3-BB7A-796C1A4169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FA8F850E-4016-4093-8EF8-63C1D14F55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144ABF1-BEE4-4E4D-AAA0-6124178922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69045E77-B562-4EBC-9A7E-FC28AD074F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FEDF063-237D-4D63-9A30-58EC0F40C0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18EE2F61-1FCC-48C8-9C5B-8E757E74F3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CBA6D22-7501-4104-8569-4710D23E61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0FAFF37-62BF-41A1-B51D-446D9F4447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BF197FB-50E2-41C7-B0A6-E5743915C1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1E7982F-D3BF-4768-B5F6-5DD1386E17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E4EAD80-DE2C-4F09-89BD-AEC6F6DE34C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1F29C9C-99DD-44AD-A7E4-29AE174FC7F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59D90EF-7790-4D00-867C-F07A96D398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AFF65091-D93F-49A7-A878-E5377F38903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35A2D19-A5B3-4336-937A-9CED233360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481F101A-DF12-4E5F-8D76-F377B14F5A4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C1EFC4B-7DB4-45BA-9B72-E52B9006A8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6D3D8C98-89F1-4DE8-9A69-BE77D37C906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962F79EF-E8EF-4792-AE82-939D91E7EA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B7841CB3-3DCC-421E-8ABE-AD62619A988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7F287AE-22F0-49B5-957D-B51991F7D9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6FA42FE3-56A0-474B-86A0-95D2143F963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136729C-1FDA-4E8C-A287-64953BBA59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id="{9C6E750A-C957-4C4C-8F98-24C21EDAC7E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id="{18AD2FEB-F0A2-4A27-84F3-C1F9233FDEC9}"/>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id="{D5E2841D-4426-48CA-B91E-9D29A154467C}"/>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id="{53E457A6-63C4-44C4-B0FF-7F6E1DB741DF}"/>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id="{5F0ACB6B-E5F5-432D-A3A2-0DAB3255DCE3}"/>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a:extLst>
            <a:ext uri="{FF2B5EF4-FFF2-40B4-BE49-F238E27FC236}">
              <a16:creationId xmlns:a16="http://schemas.microsoft.com/office/drawing/2014/main" id="{39F446FF-0945-4C22-8A04-A1300E224415}"/>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id="{F3598857-AAB5-4F07-840F-D61A84ED9EC6}"/>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id="{26D6697B-E147-4932-A613-24639036B733}"/>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id="{A86DB403-9F30-472E-B601-C64B770F891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a:extLst>
            <a:ext uri="{FF2B5EF4-FFF2-40B4-BE49-F238E27FC236}">
              <a16:creationId xmlns:a16="http://schemas.microsoft.com/office/drawing/2014/main" id="{4D3B727F-F994-4CF4-B57B-71C4E815006A}"/>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1099366-83CE-45F2-847B-0FAF7EA358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D0FEF44-C430-48B4-A3C6-BC363323A4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11AFD98-6186-4682-A095-37934134AA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F463A73-1EF9-482C-AB3E-61950835A0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593DFAE-4BF8-464A-85A6-CB4E8DFD29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21617</xdr:rowOff>
    </xdr:from>
    <xdr:to>
      <xdr:col>50</xdr:col>
      <xdr:colOff>165100</xdr:colOff>
      <xdr:row>41</xdr:row>
      <xdr:rowOff>123217</xdr:rowOff>
    </xdr:to>
    <xdr:sp macro="" textlink="">
      <xdr:nvSpPr>
        <xdr:cNvPr id="118" name="楕円 117">
          <a:extLst>
            <a:ext uri="{FF2B5EF4-FFF2-40B4-BE49-F238E27FC236}">
              <a16:creationId xmlns:a16="http://schemas.microsoft.com/office/drawing/2014/main" id="{1ED493B4-48F4-4E20-93E3-CD827C3A8760}"/>
            </a:ext>
          </a:extLst>
        </xdr:cNvPr>
        <xdr:cNvSpPr/>
      </xdr:nvSpPr>
      <xdr:spPr>
        <a:xfrm>
          <a:off x="9588500" y="70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24148</xdr:rowOff>
    </xdr:from>
    <xdr:to>
      <xdr:col>46</xdr:col>
      <xdr:colOff>38100</xdr:colOff>
      <xdr:row>41</xdr:row>
      <xdr:rowOff>125748</xdr:rowOff>
    </xdr:to>
    <xdr:sp macro="" textlink="">
      <xdr:nvSpPr>
        <xdr:cNvPr id="119" name="楕円 118">
          <a:extLst>
            <a:ext uri="{FF2B5EF4-FFF2-40B4-BE49-F238E27FC236}">
              <a16:creationId xmlns:a16="http://schemas.microsoft.com/office/drawing/2014/main" id="{AEE2D0BC-461D-40CE-903C-E857B8E4CC66}"/>
            </a:ext>
          </a:extLst>
        </xdr:cNvPr>
        <xdr:cNvSpPr/>
      </xdr:nvSpPr>
      <xdr:spPr>
        <a:xfrm>
          <a:off x="8699500" y="70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72417</xdr:rowOff>
    </xdr:from>
    <xdr:to>
      <xdr:col>50</xdr:col>
      <xdr:colOff>114300</xdr:colOff>
      <xdr:row>41</xdr:row>
      <xdr:rowOff>74948</xdr:rowOff>
    </xdr:to>
    <xdr:cxnSp macro="">
      <xdr:nvCxnSpPr>
        <xdr:cNvPr id="120" name="直線コネクタ 119">
          <a:extLst>
            <a:ext uri="{FF2B5EF4-FFF2-40B4-BE49-F238E27FC236}">
              <a16:creationId xmlns:a16="http://schemas.microsoft.com/office/drawing/2014/main" id="{5FB2F910-CB13-4D6D-B99B-0F12CBCE86AD}"/>
            </a:ext>
          </a:extLst>
        </xdr:cNvPr>
        <xdr:cNvCxnSpPr/>
      </xdr:nvCxnSpPr>
      <xdr:spPr>
        <a:xfrm flipV="1">
          <a:off x="8750300" y="7101867"/>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1" name="n_1aveValue【道路】&#10;一人当たり延長">
          <a:extLst>
            <a:ext uri="{FF2B5EF4-FFF2-40B4-BE49-F238E27FC236}">
              <a16:creationId xmlns:a16="http://schemas.microsoft.com/office/drawing/2014/main" id="{CF544C2C-0BDF-4E56-89D8-CDFB012BFC86}"/>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2" name="n_2aveValue【道路】&#10;一人当たり延長">
          <a:extLst>
            <a:ext uri="{FF2B5EF4-FFF2-40B4-BE49-F238E27FC236}">
              <a16:creationId xmlns:a16="http://schemas.microsoft.com/office/drawing/2014/main" id="{D13C1884-CAA6-45AF-9136-E9B5A2C999A6}"/>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3" name="n_3aveValue【道路】&#10;一人当たり延長">
          <a:extLst>
            <a:ext uri="{FF2B5EF4-FFF2-40B4-BE49-F238E27FC236}">
              <a16:creationId xmlns:a16="http://schemas.microsoft.com/office/drawing/2014/main" id="{B3679CBB-640E-4957-838A-FD483CF2CD5B}"/>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114344</xdr:rowOff>
    </xdr:from>
    <xdr:ext cx="534377" cy="259045"/>
    <xdr:sp macro="" textlink="">
      <xdr:nvSpPr>
        <xdr:cNvPr id="124" name="n_1mainValue【道路】&#10;一人当たり延長">
          <a:extLst>
            <a:ext uri="{FF2B5EF4-FFF2-40B4-BE49-F238E27FC236}">
              <a16:creationId xmlns:a16="http://schemas.microsoft.com/office/drawing/2014/main" id="{5EF565B0-172C-4F7B-838F-9E8E5AA471D3}"/>
            </a:ext>
          </a:extLst>
        </xdr:cNvPr>
        <xdr:cNvSpPr txBox="1"/>
      </xdr:nvSpPr>
      <xdr:spPr>
        <a:xfrm>
          <a:off x="9359411" y="71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116875</xdr:rowOff>
    </xdr:from>
    <xdr:ext cx="534377" cy="259045"/>
    <xdr:sp macro="" textlink="">
      <xdr:nvSpPr>
        <xdr:cNvPr id="125" name="n_2mainValue【道路】&#10;一人当たり延長">
          <a:extLst>
            <a:ext uri="{FF2B5EF4-FFF2-40B4-BE49-F238E27FC236}">
              <a16:creationId xmlns:a16="http://schemas.microsoft.com/office/drawing/2014/main" id="{E705F368-3C04-4728-9DBB-0319D1698852}"/>
            </a:ext>
          </a:extLst>
        </xdr:cNvPr>
        <xdr:cNvSpPr txBox="1"/>
      </xdr:nvSpPr>
      <xdr:spPr>
        <a:xfrm>
          <a:off x="8483111" y="71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CBC29CE-1B64-4C98-BF7A-B0A90A7033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36BA861B-DF58-4D4A-A572-B5D65774DF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97FAD327-2D8C-47B3-B3BF-F8397716B1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3B00E27E-81FB-4CED-8D08-91E50F4B6B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D924D0F1-E55D-4334-BB8D-74248AC9C9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AE539DEE-0403-4AF2-A8D5-DEE0198DD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BE9F41A-D903-46C5-A0F1-D34BB7370A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AF91151D-DBC9-4343-9F68-DC174866CA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3A29AB77-5E10-42F6-AAAE-DC7FD5C911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EAB828EA-D29F-4F1F-ABC9-DB526A187E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24513AD5-719F-4981-9D19-F86B8D5867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5C52EE72-EC36-4F1C-A20B-B6031DAF63E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3FE8D17A-6A08-4916-8DD2-B95BE3396F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259D32B8-331C-43AD-98F0-2C55021C8B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5350288D-B473-44FE-B96F-9B12B452D3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7EDBCA0A-9A0F-4DA8-8806-DE9D2F1101D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7609DB21-E6E6-4074-B1B8-93BAF259D1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3571DB1B-1FD1-4EB2-BF0D-2C81406DA8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AAC5F6D8-8D85-4129-87BD-276A69A34E7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F517CE8F-029A-4C6A-BE58-072E02B1F6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1B7C26BD-5556-4786-9DF2-35AEEB36A7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FC43F539-4727-4BE0-808E-AF9BBF3F693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7E350012-2312-40BF-AF54-B3E59F67E4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444805B8-66CA-49FF-BC46-6A7738C11F1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C9FF933D-CD1A-470B-BB83-ADCB6525E0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C6F02513-FD7A-4F07-9474-1A4F24201AB2}"/>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AF188546-1B10-4CD7-AA12-DC8E4E18EDF8}"/>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FF1203F0-B0DB-4090-9F62-0AA8010521B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875BBB6D-5D89-410E-BC3F-7920175357FF}"/>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id="{F23564A8-4881-4C49-9EC3-CD54956CACEE}"/>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DF955E5-D755-49C9-8AF4-16F5C7E79BD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id="{451F1ED0-74EB-42CC-89F2-55B274E87AB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id="{DE809B43-0D87-4AC4-B99F-23F17C750B56}"/>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id="{418FC38A-AE5D-4207-9841-200D98DF319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a:extLst>
            <a:ext uri="{FF2B5EF4-FFF2-40B4-BE49-F238E27FC236}">
              <a16:creationId xmlns:a16="http://schemas.microsoft.com/office/drawing/2014/main" id="{63E2EA1E-4C70-4AEE-AE40-7488DAB4EB78}"/>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A8CE1DE-50BF-4AE3-8D99-C9641194E7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9047FFE-D8C9-4DA6-99DF-B2A9CB2C38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A3EAD28-4D4C-4AD9-A9C7-A7CA17D6E5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737FF1C-6590-4F5D-8C6F-E2D1A4852B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9496F17-891A-4915-89C9-EDFC997B29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66" name="楕円 165">
          <a:extLst>
            <a:ext uri="{FF2B5EF4-FFF2-40B4-BE49-F238E27FC236}">
              <a16:creationId xmlns:a16="http://schemas.microsoft.com/office/drawing/2014/main" id="{A192A5EE-3968-4509-865E-04D0C6D077B9}"/>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168003</xdr:rowOff>
    </xdr:from>
    <xdr:to>
      <xdr:col>15</xdr:col>
      <xdr:colOff>101600</xdr:colOff>
      <xdr:row>60</xdr:row>
      <xdr:rowOff>98153</xdr:rowOff>
    </xdr:to>
    <xdr:sp macro="" textlink="">
      <xdr:nvSpPr>
        <xdr:cNvPr id="167" name="楕円 166">
          <a:extLst>
            <a:ext uri="{FF2B5EF4-FFF2-40B4-BE49-F238E27FC236}">
              <a16:creationId xmlns:a16="http://schemas.microsoft.com/office/drawing/2014/main" id="{54A502A3-F98B-416E-BB60-DA14D672E76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47353</xdr:rowOff>
    </xdr:to>
    <xdr:cxnSp macro="">
      <xdr:nvCxnSpPr>
        <xdr:cNvPr id="168" name="直線コネクタ 167">
          <a:extLst>
            <a:ext uri="{FF2B5EF4-FFF2-40B4-BE49-F238E27FC236}">
              <a16:creationId xmlns:a16="http://schemas.microsoft.com/office/drawing/2014/main" id="{2B4513A2-E158-4AB6-98CA-3381275B17E3}"/>
            </a:ext>
          </a:extLst>
        </xdr:cNvPr>
        <xdr:cNvCxnSpPr/>
      </xdr:nvCxnSpPr>
      <xdr:spPr>
        <a:xfrm flipV="1">
          <a:off x="2908300" y="103163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460E04C7-174C-4F8C-832F-28AAD7E58B8F}"/>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13EC68C9-77A9-4D9B-B7EC-3974B2CF98D5}"/>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068E8C25-8B4B-40E0-A407-85ECD051BD1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71318</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432FB7F3-1535-4448-9ED5-4F19A745083F}"/>
            </a:ext>
          </a:extLst>
        </xdr:cNvPr>
        <xdr:cNvSpPr txBox="1"/>
      </xdr:nvSpPr>
      <xdr:spPr>
        <a:xfrm>
          <a:off x="3582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89280</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2E7FEFCE-669C-4B20-882A-2E03DCD4858D}"/>
            </a:ext>
          </a:extLst>
        </xdr:cNvPr>
        <xdr:cNvSpPr txBox="1"/>
      </xdr:nvSpPr>
      <xdr:spPr>
        <a:xfrm>
          <a:off x="2705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92CB2300-43BA-48B0-B4A5-55084B4A76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14C819C-EEDA-4280-89ED-F5E46B13D8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D550027E-8359-40A6-ACDE-9A771CDE78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2F52DEB2-52D8-4C3E-83F8-D0772E8E5F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D246DE6C-14EF-4A95-A387-2C87C0FAE0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96F6E493-A01A-4DBD-9818-CFC7D10610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D21546AF-B1C8-442F-9552-630C180002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D64BF05C-4D35-414C-945D-1C3F61F742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120E320F-BCC9-458F-8ED2-63A4F25C14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4EE75836-9321-4C20-878C-D0B94A8FE2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1FF9323B-8861-410D-A910-7832954265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id="{39B2E872-8E4C-4334-9426-322857D6FE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14DA3E8D-57D6-43A8-A9CF-561837F1F5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id="{E7EBA02E-44EE-46D4-B915-E560B14BD5E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4E87D40A-4567-421D-9320-C18D09C88A3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id="{54D59CE1-36EB-4C70-B9E7-1FABEC748BE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012AEF77-D975-465D-A494-85FCFAA09D6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id="{FB6335FF-191C-410E-89F9-58F1803D175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2A142505-DE6F-4A37-B390-5CB9FC02BA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id="{EF886C24-6CC5-4FDC-A329-8C4B8456A35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F0FAAE6D-2D78-4403-A0AF-E152C7951F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id="{0A374778-3F30-44FD-890F-F0DC2E05B2EB}"/>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6C348632-48B3-4667-A5B6-2F06A25FC5D9}"/>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id="{EF5F2D78-8BF4-4762-B124-4B82554543A6}"/>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623D1982-FBD5-407D-AA1B-4D3694719E55}"/>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id="{981FD23F-B844-46ED-B15D-343217E9DB78}"/>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450A9949-92C1-4115-9A9D-5A11EF057529}"/>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id="{74750E6B-DA72-4385-AAFC-5EF52E4E5A92}"/>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id="{DF87D3F6-7910-422F-BA74-4EF4D9046127}"/>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id="{D93DEA54-0EC9-4FF7-8197-EA61FCF5452E}"/>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a:extLst>
            <a:ext uri="{FF2B5EF4-FFF2-40B4-BE49-F238E27FC236}">
              <a16:creationId xmlns:a16="http://schemas.microsoft.com/office/drawing/2014/main" id="{3DE7B2F7-DA7C-4A02-B889-551015F72ACD}"/>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943E7DD5-872D-461B-BBF5-BA5A631AB7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7287079E-7335-45F2-B70F-8ABD48C928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4D2A3BA-F9EC-492E-A6F4-751D5FBB42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A1560FD-7421-4DEA-9084-C54E9F0A96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C4D47B0-0E16-4EEB-B175-70CE3EF8DE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129452</xdr:rowOff>
    </xdr:from>
    <xdr:to>
      <xdr:col>50</xdr:col>
      <xdr:colOff>165100</xdr:colOff>
      <xdr:row>62</xdr:row>
      <xdr:rowOff>59602</xdr:rowOff>
    </xdr:to>
    <xdr:sp macro="" textlink="">
      <xdr:nvSpPr>
        <xdr:cNvPr id="210" name="楕円 209">
          <a:extLst>
            <a:ext uri="{FF2B5EF4-FFF2-40B4-BE49-F238E27FC236}">
              <a16:creationId xmlns:a16="http://schemas.microsoft.com/office/drawing/2014/main" id="{4E4CB7AD-514F-4F16-B263-40960897726C}"/>
            </a:ext>
          </a:extLst>
        </xdr:cNvPr>
        <xdr:cNvSpPr/>
      </xdr:nvSpPr>
      <xdr:spPr>
        <a:xfrm>
          <a:off x="9588500" y="105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139387</xdr:rowOff>
    </xdr:from>
    <xdr:to>
      <xdr:col>46</xdr:col>
      <xdr:colOff>38100</xdr:colOff>
      <xdr:row>62</xdr:row>
      <xdr:rowOff>69537</xdr:rowOff>
    </xdr:to>
    <xdr:sp macro="" textlink="">
      <xdr:nvSpPr>
        <xdr:cNvPr id="211" name="楕円 210">
          <a:extLst>
            <a:ext uri="{FF2B5EF4-FFF2-40B4-BE49-F238E27FC236}">
              <a16:creationId xmlns:a16="http://schemas.microsoft.com/office/drawing/2014/main" id="{C872F7CA-D65C-4053-AA2A-6D44F3431693}"/>
            </a:ext>
          </a:extLst>
        </xdr:cNvPr>
        <xdr:cNvSpPr/>
      </xdr:nvSpPr>
      <xdr:spPr>
        <a:xfrm>
          <a:off x="8699500" y="105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8802</xdr:rowOff>
    </xdr:from>
    <xdr:to>
      <xdr:col>50</xdr:col>
      <xdr:colOff>114300</xdr:colOff>
      <xdr:row>62</xdr:row>
      <xdr:rowOff>18737</xdr:rowOff>
    </xdr:to>
    <xdr:cxnSp macro="">
      <xdr:nvCxnSpPr>
        <xdr:cNvPr id="212" name="直線コネクタ 211">
          <a:extLst>
            <a:ext uri="{FF2B5EF4-FFF2-40B4-BE49-F238E27FC236}">
              <a16:creationId xmlns:a16="http://schemas.microsoft.com/office/drawing/2014/main" id="{4B79CA39-0387-4AD3-B58E-110EF73123B9}"/>
            </a:ext>
          </a:extLst>
        </xdr:cNvPr>
        <xdr:cNvCxnSpPr/>
      </xdr:nvCxnSpPr>
      <xdr:spPr>
        <a:xfrm flipV="1">
          <a:off x="8750300" y="10638702"/>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13" name="n_1aveValue【橋りょう・トンネル】&#10;一人当たり有形固定資産（償却資産）額">
          <a:extLst>
            <a:ext uri="{FF2B5EF4-FFF2-40B4-BE49-F238E27FC236}">
              <a16:creationId xmlns:a16="http://schemas.microsoft.com/office/drawing/2014/main" id="{FA4D27F0-B5F4-443F-8A2A-7D434F53D4EB}"/>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14" name="n_2aveValue【橋りょう・トンネル】&#10;一人当たり有形固定資産（償却資産）額">
          <a:extLst>
            <a:ext uri="{FF2B5EF4-FFF2-40B4-BE49-F238E27FC236}">
              <a16:creationId xmlns:a16="http://schemas.microsoft.com/office/drawing/2014/main" id="{DC31B014-81F1-44EE-B027-2D6EF9A47AC8}"/>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7AB6E21A-731B-4674-B01D-409479FBB5B5}"/>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76129</xdr:rowOff>
    </xdr:from>
    <xdr:ext cx="690189" cy="259045"/>
    <xdr:sp macro="" textlink="">
      <xdr:nvSpPr>
        <xdr:cNvPr id="216" name="n_1mainValue【橋りょう・トンネル】&#10;一人当たり有形固定資産（償却資産）額">
          <a:extLst>
            <a:ext uri="{FF2B5EF4-FFF2-40B4-BE49-F238E27FC236}">
              <a16:creationId xmlns:a16="http://schemas.microsoft.com/office/drawing/2014/main" id="{B9F6F327-1727-4D05-9EED-63995F31128F}"/>
            </a:ext>
          </a:extLst>
        </xdr:cNvPr>
        <xdr:cNvSpPr txBox="1"/>
      </xdr:nvSpPr>
      <xdr:spPr>
        <a:xfrm>
          <a:off x="9281505" y="10363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86064</xdr:rowOff>
    </xdr:from>
    <xdr:ext cx="690189" cy="259045"/>
    <xdr:sp macro="" textlink="">
      <xdr:nvSpPr>
        <xdr:cNvPr id="217" name="n_2mainValue【橋りょう・トンネル】&#10;一人当たり有形固定資産（償却資産）額">
          <a:extLst>
            <a:ext uri="{FF2B5EF4-FFF2-40B4-BE49-F238E27FC236}">
              <a16:creationId xmlns:a16="http://schemas.microsoft.com/office/drawing/2014/main" id="{ACDEB552-F5C3-4288-839B-D1761C3A893C}"/>
            </a:ext>
          </a:extLst>
        </xdr:cNvPr>
        <xdr:cNvSpPr txBox="1"/>
      </xdr:nvSpPr>
      <xdr:spPr>
        <a:xfrm>
          <a:off x="8405205" y="10373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21405846-AD52-4597-9D93-7D8362E621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62072596-2316-419D-A425-95B133EA0B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63DEC81-8C6D-4B21-A581-649D047B20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72D8F8EB-E0D5-40DE-8F22-8025FB7553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F9590F40-D7E6-4461-B437-D04E5433FB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F48BB01C-140C-4C70-A335-956A3D346A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8822D807-A73E-4567-A904-4A54312C7D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1328B984-AA43-40BB-B083-9CD3748332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BB258C1C-9485-444C-A062-9560951E96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73157A64-B4CA-44A5-9CE2-E0D2928BEB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A7D6930D-CCC6-48B5-A76F-65668F5AF30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FBF4A4C4-4A19-43C9-A1A4-C87A68A4D57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DD2462A7-DAC1-4861-A007-38183090065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6AFA9DD8-1D15-4D50-A024-DADE33997B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85DC21C5-C765-4627-8C6B-27EA4C8CF6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57D04BA5-FD15-4D64-BCB7-9192D1AFA6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C3DB8DDF-A141-4A1D-B6AA-D3A4F83D6A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AAE2E560-7255-441C-95B3-D1D417C722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D2470ABD-FDC8-4A64-8B32-6F252EB431E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748DC70A-2CA5-4B8B-92C9-F1FEABE1832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26D5A78E-56EE-4EA7-AA3D-991B1EF60DB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98B889FB-978F-48E5-923C-248B788AD1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4D886FF9-DE83-4FB0-82CF-63A392BB04C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34877EE3-CFF9-42EF-9164-68FFFF9B02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id="{A4D8C63C-2703-4BE3-A5F7-A228AAEE2353}"/>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71359750-1D61-4586-A355-69EAABA2C031}"/>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id="{2F91F636-0E64-4588-B99C-D86D161E1CBF}"/>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944DC6B9-E71D-4AEE-A700-F1DA796D750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id="{A1B35979-1D58-4951-BF4A-8C882AD981C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67F93CB-567B-4FE9-974D-9C1F1E752AE1}"/>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id="{C0AABC07-1D8E-4587-B44F-9321A65086ED}"/>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id="{DECDA37A-DEB8-4645-B016-FB54924DFF1D}"/>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id="{585991B8-177E-45B4-A3D9-D0AA25DB55B8}"/>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id="{823CB032-347B-4D0D-9A0A-F6CB84FE48AE}"/>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5617B02-71A7-492B-AFD6-2EE1D07019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A30CDC1-61ED-462C-A4B3-547F2DCEFC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3B135C8-E9B8-49EB-9839-78B4993C43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72192F7-2D93-4126-9C28-B7ED8085F1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3266F5B-81CE-4F5A-95A5-557D49AF1A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57" name="楕円 256">
          <a:extLst>
            <a:ext uri="{FF2B5EF4-FFF2-40B4-BE49-F238E27FC236}">
              <a16:creationId xmlns:a16="http://schemas.microsoft.com/office/drawing/2014/main" id="{4A9F6676-0D29-4CA9-B2B1-A05E26F48AB6}"/>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58" name="楕円 257">
          <a:extLst>
            <a:ext uri="{FF2B5EF4-FFF2-40B4-BE49-F238E27FC236}">
              <a16:creationId xmlns:a16="http://schemas.microsoft.com/office/drawing/2014/main" id="{8C91AC60-922E-436C-BA5B-00384D9E5B82}"/>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13336</xdr:rowOff>
    </xdr:to>
    <xdr:cxnSp macro="">
      <xdr:nvCxnSpPr>
        <xdr:cNvPr id="259" name="直線コネクタ 258">
          <a:extLst>
            <a:ext uri="{FF2B5EF4-FFF2-40B4-BE49-F238E27FC236}">
              <a16:creationId xmlns:a16="http://schemas.microsoft.com/office/drawing/2014/main" id="{7A9F9BFE-8578-49F9-AC09-6DE4838828AF}"/>
            </a:ext>
          </a:extLst>
        </xdr:cNvPr>
        <xdr:cNvCxnSpPr/>
      </xdr:nvCxnSpPr>
      <xdr:spPr>
        <a:xfrm>
          <a:off x="2908300" y="140474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60" name="n_1aveValue【公営住宅】&#10;有形固定資産減価償却率">
          <a:extLst>
            <a:ext uri="{FF2B5EF4-FFF2-40B4-BE49-F238E27FC236}">
              <a16:creationId xmlns:a16="http://schemas.microsoft.com/office/drawing/2014/main" id="{DBB830FC-9F7A-4CE0-9745-A368E4F8FF6A}"/>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61" name="n_2aveValue【公営住宅】&#10;有形固定資産減価償却率">
          <a:extLst>
            <a:ext uri="{FF2B5EF4-FFF2-40B4-BE49-F238E27FC236}">
              <a16:creationId xmlns:a16="http://schemas.microsoft.com/office/drawing/2014/main" id="{A21FF764-0525-4CB0-9AAA-7E61E3216A0A}"/>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2" name="n_3aveValue【公営住宅】&#10;有形固定資産減価償却率">
          <a:extLst>
            <a:ext uri="{FF2B5EF4-FFF2-40B4-BE49-F238E27FC236}">
              <a16:creationId xmlns:a16="http://schemas.microsoft.com/office/drawing/2014/main" id="{2E8A94F5-9B3E-4558-8D4D-53E5CC7F078B}"/>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263" name="n_1mainValue【公営住宅】&#10;有形固定資産減価償却率">
          <a:extLst>
            <a:ext uri="{FF2B5EF4-FFF2-40B4-BE49-F238E27FC236}">
              <a16:creationId xmlns:a16="http://schemas.microsoft.com/office/drawing/2014/main" id="{1ACCC3B0-2599-4485-BC82-ED5A0D35E37B}"/>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64" name="n_2mainValue【公営住宅】&#10;有形固定資産減価償却率">
          <a:extLst>
            <a:ext uri="{FF2B5EF4-FFF2-40B4-BE49-F238E27FC236}">
              <a16:creationId xmlns:a16="http://schemas.microsoft.com/office/drawing/2014/main" id="{DAC2F74B-4908-4FE2-95B2-EEF3E0847B3B}"/>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6C595A2E-3F4C-4575-9683-6EA5EB2F54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BC117D11-5132-4261-9BB6-BCF1F4625E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3BA15608-5830-4CB3-9A77-5C739DD39F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13007A80-E324-4D7B-AB6E-1686240E17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630A5D42-87DA-4C5F-9880-1DBBBC1466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436A4DB2-D906-467F-99E4-668E86B6D7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C210CA07-2D8E-4CC8-AA96-111C982E62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F685A4DE-57A0-4CC6-9251-310A3BD6D9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526B6B46-5190-4135-BF64-6A36959D21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BD6549C5-1C4C-4497-882A-AC13362F81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33BCA518-0E28-446B-BA1E-DA6A8A6AA0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CC9DB1B-08F1-4EA7-B420-80F9E69EA92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6A638A32-C772-4C1D-8BC0-A5CBF14C5C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id="{E2C1E635-12AF-4225-9BDE-81B26CB49CB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AC65A181-8C79-433B-B658-32D29789E4A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id="{C14FD2E3-9909-4654-8259-2D77BEF5882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31D46949-5F88-4FD5-88AB-826D09B4416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id="{831E3134-4739-4FF6-AD08-980748B4653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8FBBB0A4-6EE0-4E1D-ADF3-03CFA550DA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id="{C601B223-3AAC-4862-923E-1962C45AA49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E470815A-887E-426F-997B-C2AE367665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id="{47F1B93E-DC7A-4787-B738-BBDA6FB12EB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453B2067-8FCD-4F52-9C0A-7038C06775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id="{A76E0439-F3DA-4FBF-B7D4-C887BF7383A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id="{BE91C96E-FB5B-4D98-A98D-8893D605132C}"/>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id="{A7971F92-349A-4D53-80F7-CFF00D1570D5}"/>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id="{B34DFD3E-F4D6-4416-94F8-48DBB225ACFC}"/>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id="{A8E62097-283F-493A-AB22-DEB043FDE3F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3" name="【公営住宅】&#10;一人当たり面積平均値テキスト">
          <a:extLst>
            <a:ext uri="{FF2B5EF4-FFF2-40B4-BE49-F238E27FC236}">
              <a16:creationId xmlns:a16="http://schemas.microsoft.com/office/drawing/2014/main" id="{8972C094-104E-44D1-8EC9-0754EDECF073}"/>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id="{CC656666-03CE-4908-96F0-BDE203E3174C}"/>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id="{6827B32C-4FE3-4941-9090-9BCE1C0ADFF6}"/>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id="{6C0F6375-0685-4949-A1A5-8F395CEF2F1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a:extLst>
            <a:ext uri="{FF2B5EF4-FFF2-40B4-BE49-F238E27FC236}">
              <a16:creationId xmlns:a16="http://schemas.microsoft.com/office/drawing/2014/main" id="{95ED12B6-4B64-4245-84DE-59E1B8DAA8F7}"/>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30D89EE-5D9B-414B-ACB3-75AA1D9803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1FA0D95-DBC4-4EAC-8E8F-443680BB39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6C39659-2B87-4705-9B96-FEFDBEE528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A5FD304-2BC2-4795-927D-E4140B37913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4742A97-11A7-40AF-BD1F-9F1F2779CF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4217</xdr:rowOff>
    </xdr:from>
    <xdr:to>
      <xdr:col>50</xdr:col>
      <xdr:colOff>165100</xdr:colOff>
      <xdr:row>85</xdr:row>
      <xdr:rowOff>105817</xdr:rowOff>
    </xdr:to>
    <xdr:sp macro="" textlink="">
      <xdr:nvSpPr>
        <xdr:cNvPr id="303" name="楕円 302">
          <a:extLst>
            <a:ext uri="{FF2B5EF4-FFF2-40B4-BE49-F238E27FC236}">
              <a16:creationId xmlns:a16="http://schemas.microsoft.com/office/drawing/2014/main" id="{D9127DDC-412A-4242-A2E5-DA8BCB0B2640}"/>
            </a:ext>
          </a:extLst>
        </xdr:cNvPr>
        <xdr:cNvSpPr/>
      </xdr:nvSpPr>
      <xdr:spPr>
        <a:xfrm>
          <a:off x="95885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12979</xdr:rowOff>
    </xdr:from>
    <xdr:to>
      <xdr:col>46</xdr:col>
      <xdr:colOff>38100</xdr:colOff>
      <xdr:row>85</xdr:row>
      <xdr:rowOff>114579</xdr:rowOff>
    </xdr:to>
    <xdr:sp macro="" textlink="">
      <xdr:nvSpPr>
        <xdr:cNvPr id="304" name="楕円 303">
          <a:extLst>
            <a:ext uri="{FF2B5EF4-FFF2-40B4-BE49-F238E27FC236}">
              <a16:creationId xmlns:a16="http://schemas.microsoft.com/office/drawing/2014/main" id="{718D0B71-4C9C-43D5-84C6-7093785C9F8A}"/>
            </a:ext>
          </a:extLst>
        </xdr:cNvPr>
        <xdr:cNvSpPr/>
      </xdr:nvSpPr>
      <xdr:spPr>
        <a:xfrm>
          <a:off x="8699500" y="145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55017</xdr:rowOff>
    </xdr:from>
    <xdr:to>
      <xdr:col>50</xdr:col>
      <xdr:colOff>114300</xdr:colOff>
      <xdr:row>85</xdr:row>
      <xdr:rowOff>63779</xdr:rowOff>
    </xdr:to>
    <xdr:cxnSp macro="">
      <xdr:nvCxnSpPr>
        <xdr:cNvPr id="305" name="直線コネクタ 304">
          <a:extLst>
            <a:ext uri="{FF2B5EF4-FFF2-40B4-BE49-F238E27FC236}">
              <a16:creationId xmlns:a16="http://schemas.microsoft.com/office/drawing/2014/main" id="{C5807A60-0656-45E6-81E7-2192EF6762CC}"/>
            </a:ext>
          </a:extLst>
        </xdr:cNvPr>
        <xdr:cNvCxnSpPr/>
      </xdr:nvCxnSpPr>
      <xdr:spPr>
        <a:xfrm flipV="1">
          <a:off x="8750300" y="1462826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06" name="n_1aveValue【公営住宅】&#10;一人当たり面積">
          <a:extLst>
            <a:ext uri="{FF2B5EF4-FFF2-40B4-BE49-F238E27FC236}">
              <a16:creationId xmlns:a16="http://schemas.microsoft.com/office/drawing/2014/main" id="{7975701E-A5FE-46FD-8972-507014B02E54}"/>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07" name="n_2aveValue【公営住宅】&#10;一人当たり面積">
          <a:extLst>
            <a:ext uri="{FF2B5EF4-FFF2-40B4-BE49-F238E27FC236}">
              <a16:creationId xmlns:a16="http://schemas.microsoft.com/office/drawing/2014/main" id="{EA32D034-C974-48E3-B78D-CAEBC2CC78CD}"/>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08" name="n_3aveValue【公営住宅】&#10;一人当たり面積">
          <a:extLst>
            <a:ext uri="{FF2B5EF4-FFF2-40B4-BE49-F238E27FC236}">
              <a16:creationId xmlns:a16="http://schemas.microsoft.com/office/drawing/2014/main" id="{E14A47C1-E67D-48E9-8C42-421C41F4A8EF}"/>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122344</xdr:rowOff>
    </xdr:from>
    <xdr:ext cx="469744" cy="259045"/>
    <xdr:sp macro="" textlink="">
      <xdr:nvSpPr>
        <xdr:cNvPr id="309" name="n_1mainValue【公営住宅】&#10;一人当たり面積">
          <a:extLst>
            <a:ext uri="{FF2B5EF4-FFF2-40B4-BE49-F238E27FC236}">
              <a16:creationId xmlns:a16="http://schemas.microsoft.com/office/drawing/2014/main" id="{AF9926DE-C629-4000-9251-7BA050B87047}"/>
            </a:ext>
          </a:extLst>
        </xdr:cNvPr>
        <xdr:cNvSpPr txBox="1"/>
      </xdr:nvSpPr>
      <xdr:spPr>
        <a:xfrm>
          <a:off x="93917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131106</xdr:rowOff>
    </xdr:from>
    <xdr:ext cx="469744" cy="259045"/>
    <xdr:sp macro="" textlink="">
      <xdr:nvSpPr>
        <xdr:cNvPr id="310" name="n_2mainValue【公営住宅】&#10;一人当たり面積">
          <a:extLst>
            <a:ext uri="{FF2B5EF4-FFF2-40B4-BE49-F238E27FC236}">
              <a16:creationId xmlns:a16="http://schemas.microsoft.com/office/drawing/2014/main" id="{F6590B54-AF0B-46BA-B10F-C9C305212433}"/>
            </a:ext>
          </a:extLst>
        </xdr:cNvPr>
        <xdr:cNvSpPr txBox="1"/>
      </xdr:nvSpPr>
      <xdr:spPr>
        <a:xfrm>
          <a:off x="8515427" y="143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1FA1574F-A8EB-43EA-80C8-AE3C29FD81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C1E26D76-4CB7-4D1C-ABFE-BB6B76E2A4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230920F5-8AE1-4FBB-823D-D52A7F2D4B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D213CE5B-CE70-4D91-A902-33AB688747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5156EC75-4ACA-438E-AAC8-8E16E900DD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26474601-F668-4E4C-9A05-CB00F8A025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7A4B7E64-35EF-43DA-A1E9-6C59758003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44A29849-D7EE-43BB-9B76-14ECE0E6A6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9F524CA1-3B65-432F-821F-BE7649EA5B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FC4CD851-3B58-4986-94CE-0761C7DAE4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2EF81C70-31A3-4998-BA6A-92698F4A7F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DFE45B0B-BE67-497E-9465-AB8541749D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82BC4464-646C-4608-B568-9A84F6C8E9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AFCA6BCC-0684-47FF-8331-4AAF992E3B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BD64AFF2-7C7C-4C15-90EF-84B7C3A51A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27049EC6-1A05-4E69-8836-8739374844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2BE6F054-D05F-407D-9E5B-3A3D9B48C7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178A8D23-63A6-4654-9E8B-8EDF93FBEA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E3C63700-5D7C-4532-8107-0BCACD23AD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CDEA1CAA-E426-48B8-949C-F6C46E9DD0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398CD8B3-BF5B-4EFD-8DAB-9852D49AD2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2FA547DE-B21E-4E35-965A-9F13EF0CC0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2BE9E46A-566A-4452-BA7E-472D8FB4D2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3702F03E-90B3-4355-93EC-E48774FCFB9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4B332B59-25E4-4D44-9FEB-6B2F38F220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A377A0B4-8FD4-4A55-BBAD-57086D9E9E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BA96B170-6B1E-4092-8E84-EE970ACDE8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BD6071C5-5B5A-4C0B-8D0D-59D4DB4922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E724ECEE-7FB6-4A5E-9C0A-58E84C61BB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9738F4E7-4DA1-4CDC-812C-350BAF0C5C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AE628736-54AB-42EA-8971-CDD7DBA609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AB332F09-A5B5-4895-AA82-C31D96E9DCC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a:extLst>
            <a:ext uri="{FF2B5EF4-FFF2-40B4-BE49-F238E27FC236}">
              <a16:creationId xmlns:a16="http://schemas.microsoft.com/office/drawing/2014/main" id="{2B7732C8-B9FC-4A1D-B4F2-9D92F05B48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a:extLst>
            <a:ext uri="{FF2B5EF4-FFF2-40B4-BE49-F238E27FC236}">
              <a16:creationId xmlns:a16="http://schemas.microsoft.com/office/drawing/2014/main" id="{197E4C20-1C10-4E3E-AB69-5D24617711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a:extLst>
            <a:ext uri="{FF2B5EF4-FFF2-40B4-BE49-F238E27FC236}">
              <a16:creationId xmlns:a16="http://schemas.microsoft.com/office/drawing/2014/main" id="{423EB710-23E5-443F-BF9D-31E32CF3B9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a:extLst>
            <a:ext uri="{FF2B5EF4-FFF2-40B4-BE49-F238E27FC236}">
              <a16:creationId xmlns:a16="http://schemas.microsoft.com/office/drawing/2014/main" id="{4574FD96-D802-422D-B018-343914C086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a:extLst>
            <a:ext uri="{FF2B5EF4-FFF2-40B4-BE49-F238E27FC236}">
              <a16:creationId xmlns:a16="http://schemas.microsoft.com/office/drawing/2014/main" id="{D0365428-E1F5-45A4-A114-CE9FBE84A2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a:extLst>
            <a:ext uri="{FF2B5EF4-FFF2-40B4-BE49-F238E27FC236}">
              <a16:creationId xmlns:a16="http://schemas.microsoft.com/office/drawing/2014/main" id="{618C63EA-3EFE-454D-9FD5-C6E5E8FC00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a:extLst>
            <a:ext uri="{FF2B5EF4-FFF2-40B4-BE49-F238E27FC236}">
              <a16:creationId xmlns:a16="http://schemas.microsoft.com/office/drawing/2014/main" id="{F4678AB3-51DD-4BE6-9F30-7314471B8C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a:extLst>
            <a:ext uri="{FF2B5EF4-FFF2-40B4-BE49-F238E27FC236}">
              <a16:creationId xmlns:a16="http://schemas.microsoft.com/office/drawing/2014/main" id="{84ADF997-AB2C-4460-97C1-D9A576BD1A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a:extLst>
            <a:ext uri="{FF2B5EF4-FFF2-40B4-BE49-F238E27FC236}">
              <a16:creationId xmlns:a16="http://schemas.microsoft.com/office/drawing/2014/main" id="{436B3891-CB4E-40D7-8E5C-E28C6A1D95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a:extLst>
            <a:ext uri="{FF2B5EF4-FFF2-40B4-BE49-F238E27FC236}">
              <a16:creationId xmlns:a16="http://schemas.microsoft.com/office/drawing/2014/main" id="{06E52352-67E0-4FC4-B3AC-BE6B18B98F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3" name="直線コネクタ 352">
          <a:extLst>
            <a:ext uri="{FF2B5EF4-FFF2-40B4-BE49-F238E27FC236}">
              <a16:creationId xmlns:a16="http://schemas.microsoft.com/office/drawing/2014/main" id="{1BD05540-54B0-483A-A2A2-30AB819A84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4" name="テキスト ボックス 353">
          <a:extLst>
            <a:ext uri="{FF2B5EF4-FFF2-40B4-BE49-F238E27FC236}">
              <a16:creationId xmlns:a16="http://schemas.microsoft.com/office/drawing/2014/main" id="{15ED5167-C76F-4354-A35A-4DE3179D6C8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5" name="直線コネクタ 354">
          <a:extLst>
            <a:ext uri="{FF2B5EF4-FFF2-40B4-BE49-F238E27FC236}">
              <a16:creationId xmlns:a16="http://schemas.microsoft.com/office/drawing/2014/main" id="{2E5E1E8A-9793-4AE1-BF8A-7AACCEEA76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6" name="テキスト ボックス 355">
          <a:extLst>
            <a:ext uri="{FF2B5EF4-FFF2-40B4-BE49-F238E27FC236}">
              <a16:creationId xmlns:a16="http://schemas.microsoft.com/office/drawing/2014/main" id="{BF761FBE-E575-49D4-A959-606C87218F4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7" name="直線コネクタ 356">
          <a:extLst>
            <a:ext uri="{FF2B5EF4-FFF2-40B4-BE49-F238E27FC236}">
              <a16:creationId xmlns:a16="http://schemas.microsoft.com/office/drawing/2014/main" id="{C95A600D-B7D7-45C8-8079-DEAFCF24A8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8" name="テキスト ボックス 357">
          <a:extLst>
            <a:ext uri="{FF2B5EF4-FFF2-40B4-BE49-F238E27FC236}">
              <a16:creationId xmlns:a16="http://schemas.microsoft.com/office/drawing/2014/main" id="{BC0CBF1D-6E7C-4144-8072-77F39638C4E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9" name="直線コネクタ 358">
          <a:extLst>
            <a:ext uri="{FF2B5EF4-FFF2-40B4-BE49-F238E27FC236}">
              <a16:creationId xmlns:a16="http://schemas.microsoft.com/office/drawing/2014/main" id="{D942F815-F5AB-4E79-960B-255F0FBDC2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0" name="テキスト ボックス 359">
          <a:extLst>
            <a:ext uri="{FF2B5EF4-FFF2-40B4-BE49-F238E27FC236}">
              <a16:creationId xmlns:a16="http://schemas.microsoft.com/office/drawing/2014/main" id="{09626716-E771-48B4-9141-F13A5F60AF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1" name="直線コネクタ 360">
          <a:extLst>
            <a:ext uri="{FF2B5EF4-FFF2-40B4-BE49-F238E27FC236}">
              <a16:creationId xmlns:a16="http://schemas.microsoft.com/office/drawing/2014/main" id="{0DCADC14-F2B3-4D1B-9A9F-4E093D3596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2" name="テキスト ボックス 361">
          <a:extLst>
            <a:ext uri="{FF2B5EF4-FFF2-40B4-BE49-F238E27FC236}">
              <a16:creationId xmlns:a16="http://schemas.microsoft.com/office/drawing/2014/main" id="{7B453294-DABC-42F2-84A3-85AE50EF10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3" name="直線コネクタ 362">
          <a:extLst>
            <a:ext uri="{FF2B5EF4-FFF2-40B4-BE49-F238E27FC236}">
              <a16:creationId xmlns:a16="http://schemas.microsoft.com/office/drawing/2014/main" id="{7FE2320B-6075-4838-9F35-B1E42293C3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4" name="テキスト ボックス 363">
          <a:extLst>
            <a:ext uri="{FF2B5EF4-FFF2-40B4-BE49-F238E27FC236}">
              <a16:creationId xmlns:a16="http://schemas.microsoft.com/office/drawing/2014/main" id="{793A8EC9-38C1-4864-B7D0-28FB6084EFE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a:extLst>
            <a:ext uri="{FF2B5EF4-FFF2-40B4-BE49-F238E27FC236}">
              <a16:creationId xmlns:a16="http://schemas.microsoft.com/office/drawing/2014/main" id="{5DB878AC-2F54-402E-B2AF-C1634B3D57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a:extLst>
            <a:ext uri="{FF2B5EF4-FFF2-40B4-BE49-F238E27FC236}">
              <a16:creationId xmlns:a16="http://schemas.microsoft.com/office/drawing/2014/main" id="{27577150-D160-48AF-BC2C-4F022B7A05A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a:extLst>
            <a:ext uri="{FF2B5EF4-FFF2-40B4-BE49-F238E27FC236}">
              <a16:creationId xmlns:a16="http://schemas.microsoft.com/office/drawing/2014/main" id="{E7104F91-3034-429F-958D-D8E82F0F6F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368" name="直線コネクタ 367">
          <a:extLst>
            <a:ext uri="{FF2B5EF4-FFF2-40B4-BE49-F238E27FC236}">
              <a16:creationId xmlns:a16="http://schemas.microsoft.com/office/drawing/2014/main" id="{E2A98E88-ED7C-4330-89AD-F15195BDC091}"/>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369" name="【学校施設】&#10;有形固定資産減価償却率最小値テキスト">
          <a:extLst>
            <a:ext uri="{FF2B5EF4-FFF2-40B4-BE49-F238E27FC236}">
              <a16:creationId xmlns:a16="http://schemas.microsoft.com/office/drawing/2014/main" id="{0816CD38-19EB-4992-A390-B95037CD3BA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370" name="直線コネクタ 369">
          <a:extLst>
            <a:ext uri="{FF2B5EF4-FFF2-40B4-BE49-F238E27FC236}">
              <a16:creationId xmlns:a16="http://schemas.microsoft.com/office/drawing/2014/main" id="{54001267-99FA-41DA-9D85-5496D528908A}"/>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1" name="【学校施設】&#10;有形固定資産減価償却率最大値テキスト">
          <a:extLst>
            <a:ext uri="{FF2B5EF4-FFF2-40B4-BE49-F238E27FC236}">
              <a16:creationId xmlns:a16="http://schemas.microsoft.com/office/drawing/2014/main" id="{8125FFEA-40FC-4426-80E3-9EFDCDDF0E9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2" name="直線コネクタ 371">
          <a:extLst>
            <a:ext uri="{FF2B5EF4-FFF2-40B4-BE49-F238E27FC236}">
              <a16:creationId xmlns:a16="http://schemas.microsoft.com/office/drawing/2014/main" id="{3F5DD5A0-F70A-4AC9-B823-18CF9421983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373" name="【学校施設】&#10;有形固定資産減価償却率平均値テキスト">
          <a:extLst>
            <a:ext uri="{FF2B5EF4-FFF2-40B4-BE49-F238E27FC236}">
              <a16:creationId xmlns:a16="http://schemas.microsoft.com/office/drawing/2014/main" id="{E37EDB92-6DE8-4DC5-B692-52CFD8FB1EE9}"/>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374" name="フローチャート: 判断 373">
          <a:extLst>
            <a:ext uri="{FF2B5EF4-FFF2-40B4-BE49-F238E27FC236}">
              <a16:creationId xmlns:a16="http://schemas.microsoft.com/office/drawing/2014/main" id="{3F94D79D-5206-4CDB-AB11-B5435AC8C36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375" name="フローチャート: 判断 374">
          <a:extLst>
            <a:ext uri="{FF2B5EF4-FFF2-40B4-BE49-F238E27FC236}">
              <a16:creationId xmlns:a16="http://schemas.microsoft.com/office/drawing/2014/main" id="{D0310902-732F-4CD2-8360-7B30F52C171C}"/>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76" name="フローチャート: 判断 375">
          <a:extLst>
            <a:ext uri="{FF2B5EF4-FFF2-40B4-BE49-F238E27FC236}">
              <a16:creationId xmlns:a16="http://schemas.microsoft.com/office/drawing/2014/main" id="{CFC8E848-2688-4FBB-AE03-1F731A3C45B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77" name="フローチャート: 判断 376">
          <a:extLst>
            <a:ext uri="{FF2B5EF4-FFF2-40B4-BE49-F238E27FC236}">
              <a16:creationId xmlns:a16="http://schemas.microsoft.com/office/drawing/2014/main" id="{6C1EB674-7C8C-4C86-A5F9-DE6B0771E3DA}"/>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6EF05BE8-8A5D-4982-8C84-9B1EB4E081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A1D3F93C-76F6-4E07-A09C-7FC896C215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F94A2522-C1EE-433B-AB89-9C02BFD65B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A398EBF-A8A4-4C9C-A1AB-94EEAEF028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06BF28F6-29E3-44CD-B39D-D05B81AAF0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383" name="楕円 382">
          <a:extLst>
            <a:ext uri="{FF2B5EF4-FFF2-40B4-BE49-F238E27FC236}">
              <a16:creationId xmlns:a16="http://schemas.microsoft.com/office/drawing/2014/main" id="{2F160EE9-8BDC-4A4E-9DD0-0C72C1F1790B}"/>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53703</xdr:rowOff>
    </xdr:from>
    <xdr:to>
      <xdr:col>76</xdr:col>
      <xdr:colOff>165100</xdr:colOff>
      <xdr:row>62</xdr:row>
      <xdr:rowOff>155303</xdr:rowOff>
    </xdr:to>
    <xdr:sp macro="" textlink="">
      <xdr:nvSpPr>
        <xdr:cNvPr id="384" name="楕円 383">
          <a:extLst>
            <a:ext uri="{FF2B5EF4-FFF2-40B4-BE49-F238E27FC236}">
              <a16:creationId xmlns:a16="http://schemas.microsoft.com/office/drawing/2014/main" id="{25820045-5346-4F28-B6A7-4E57898D7F97}"/>
            </a:ext>
          </a:extLst>
        </xdr:cNvPr>
        <xdr:cNvSpPr/>
      </xdr:nvSpPr>
      <xdr:spPr>
        <a:xfrm>
          <a:off x="14541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104503</xdr:rowOff>
    </xdr:to>
    <xdr:cxnSp macro="">
      <xdr:nvCxnSpPr>
        <xdr:cNvPr id="385" name="直線コネクタ 384">
          <a:extLst>
            <a:ext uri="{FF2B5EF4-FFF2-40B4-BE49-F238E27FC236}">
              <a16:creationId xmlns:a16="http://schemas.microsoft.com/office/drawing/2014/main" id="{D12643B5-5562-400C-A521-0112B9544E47}"/>
            </a:ext>
          </a:extLst>
        </xdr:cNvPr>
        <xdr:cNvCxnSpPr/>
      </xdr:nvCxnSpPr>
      <xdr:spPr>
        <a:xfrm flipV="1">
          <a:off x="14592300" y="107115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386" name="n_1aveValue【学校施設】&#10;有形固定資産減価償却率">
          <a:extLst>
            <a:ext uri="{FF2B5EF4-FFF2-40B4-BE49-F238E27FC236}">
              <a16:creationId xmlns:a16="http://schemas.microsoft.com/office/drawing/2014/main" id="{B508BAF5-62E6-45F5-B421-572303B5BBF2}"/>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387" name="n_2aveValue【学校施設】&#10;有形固定資産減価償却率">
          <a:extLst>
            <a:ext uri="{FF2B5EF4-FFF2-40B4-BE49-F238E27FC236}">
              <a16:creationId xmlns:a16="http://schemas.microsoft.com/office/drawing/2014/main" id="{9E5358C9-2E58-48D5-817E-74D84AA3C4DF}"/>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388" name="n_3aveValue【学校施設】&#10;有形固定資産減価償却率">
          <a:extLst>
            <a:ext uri="{FF2B5EF4-FFF2-40B4-BE49-F238E27FC236}">
              <a16:creationId xmlns:a16="http://schemas.microsoft.com/office/drawing/2014/main" id="{A61DBE4B-DF93-4BBA-A24E-14C1CC6C7B4F}"/>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389" name="n_1mainValue【学校施設】&#10;有形固定資産減価償却率">
          <a:extLst>
            <a:ext uri="{FF2B5EF4-FFF2-40B4-BE49-F238E27FC236}">
              <a16:creationId xmlns:a16="http://schemas.microsoft.com/office/drawing/2014/main" id="{DF7F367F-9628-41A9-A495-AC2D96FD5F8A}"/>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146430</xdr:rowOff>
    </xdr:from>
    <xdr:ext cx="405111" cy="259045"/>
    <xdr:sp macro="" textlink="">
      <xdr:nvSpPr>
        <xdr:cNvPr id="390" name="n_2mainValue【学校施設】&#10;有形固定資産減価償却率">
          <a:extLst>
            <a:ext uri="{FF2B5EF4-FFF2-40B4-BE49-F238E27FC236}">
              <a16:creationId xmlns:a16="http://schemas.microsoft.com/office/drawing/2014/main" id="{4A211F6C-A96D-4973-8FF9-DE4C27B997EE}"/>
            </a:ext>
          </a:extLst>
        </xdr:cNvPr>
        <xdr:cNvSpPr txBox="1"/>
      </xdr:nvSpPr>
      <xdr:spPr>
        <a:xfrm>
          <a:off x="14389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645F288F-730D-4A60-BE86-6F2F487292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C9CE45C9-2CBC-49BA-97B2-5BD4DBF301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CF29E29A-18ED-4068-B896-EFB7FBF3CF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DDF7437C-7B9A-4489-9C4D-62B1A75F99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9621049C-3D5C-4B6D-A80E-45CDB48061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981C42F8-26DC-407A-84C7-3A67040A86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AF5A7437-A66D-4451-9F62-81F832051A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A33D7382-8717-46FC-8F55-308F7BD9CA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a:extLst>
            <a:ext uri="{FF2B5EF4-FFF2-40B4-BE49-F238E27FC236}">
              <a16:creationId xmlns:a16="http://schemas.microsoft.com/office/drawing/2014/main" id="{8319E16F-56E6-42C2-BFDA-F36AAC43CD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a:extLst>
            <a:ext uri="{FF2B5EF4-FFF2-40B4-BE49-F238E27FC236}">
              <a16:creationId xmlns:a16="http://schemas.microsoft.com/office/drawing/2014/main" id="{15123E66-57E1-4AF0-8CC7-5612D73871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1" name="直線コネクタ 400">
          <a:extLst>
            <a:ext uri="{FF2B5EF4-FFF2-40B4-BE49-F238E27FC236}">
              <a16:creationId xmlns:a16="http://schemas.microsoft.com/office/drawing/2014/main" id="{ADAEBF1D-4D33-4645-94C2-6CF9BA8B17A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2" name="テキスト ボックス 401">
          <a:extLst>
            <a:ext uri="{FF2B5EF4-FFF2-40B4-BE49-F238E27FC236}">
              <a16:creationId xmlns:a16="http://schemas.microsoft.com/office/drawing/2014/main" id="{A44374CD-2035-474B-B220-4A2A6CCB3F8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3" name="直線コネクタ 402">
          <a:extLst>
            <a:ext uri="{FF2B5EF4-FFF2-40B4-BE49-F238E27FC236}">
              <a16:creationId xmlns:a16="http://schemas.microsoft.com/office/drawing/2014/main" id="{B6F60A19-84E0-4022-A38F-4216F6AE29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04" name="テキスト ボックス 403">
          <a:extLst>
            <a:ext uri="{FF2B5EF4-FFF2-40B4-BE49-F238E27FC236}">
              <a16:creationId xmlns:a16="http://schemas.microsoft.com/office/drawing/2014/main" id="{99C3E2A8-9135-4E63-9ECA-C9F7E0B6D713}"/>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5" name="直線コネクタ 404">
          <a:extLst>
            <a:ext uri="{FF2B5EF4-FFF2-40B4-BE49-F238E27FC236}">
              <a16:creationId xmlns:a16="http://schemas.microsoft.com/office/drawing/2014/main" id="{705FD1E1-EEFF-4220-8979-0F8D96913F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06" name="テキスト ボックス 405">
          <a:extLst>
            <a:ext uri="{FF2B5EF4-FFF2-40B4-BE49-F238E27FC236}">
              <a16:creationId xmlns:a16="http://schemas.microsoft.com/office/drawing/2014/main" id="{F4F835CA-CC67-4741-9D9E-635E61B46F5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7" name="直線コネクタ 406">
          <a:extLst>
            <a:ext uri="{FF2B5EF4-FFF2-40B4-BE49-F238E27FC236}">
              <a16:creationId xmlns:a16="http://schemas.microsoft.com/office/drawing/2014/main" id="{37F69361-A09C-4135-B27A-E9B097D8DE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08" name="テキスト ボックス 407">
          <a:extLst>
            <a:ext uri="{FF2B5EF4-FFF2-40B4-BE49-F238E27FC236}">
              <a16:creationId xmlns:a16="http://schemas.microsoft.com/office/drawing/2014/main" id="{C60FC7BA-7ED4-49EB-BA75-845BB9C79AA9}"/>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9" name="直線コネクタ 408">
          <a:extLst>
            <a:ext uri="{FF2B5EF4-FFF2-40B4-BE49-F238E27FC236}">
              <a16:creationId xmlns:a16="http://schemas.microsoft.com/office/drawing/2014/main" id="{4C87B5F8-98D9-43B6-900D-9B6C89D7843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0" name="テキスト ボックス 409">
          <a:extLst>
            <a:ext uri="{FF2B5EF4-FFF2-40B4-BE49-F238E27FC236}">
              <a16:creationId xmlns:a16="http://schemas.microsoft.com/office/drawing/2014/main" id="{33D0D74E-4B5E-4D6D-8E87-A574FB1DD39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1" name="直線コネクタ 410">
          <a:extLst>
            <a:ext uri="{FF2B5EF4-FFF2-40B4-BE49-F238E27FC236}">
              <a16:creationId xmlns:a16="http://schemas.microsoft.com/office/drawing/2014/main" id="{C0A3DE20-3AD0-4CE1-B0B8-8C2B67571E7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2" name="テキスト ボックス 411">
          <a:extLst>
            <a:ext uri="{FF2B5EF4-FFF2-40B4-BE49-F238E27FC236}">
              <a16:creationId xmlns:a16="http://schemas.microsoft.com/office/drawing/2014/main" id="{84E794A2-D713-40F3-BB2D-4B52C9C1803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a:extLst>
            <a:ext uri="{FF2B5EF4-FFF2-40B4-BE49-F238E27FC236}">
              <a16:creationId xmlns:a16="http://schemas.microsoft.com/office/drawing/2014/main" id="{6D97908F-CF3F-4E03-9E4A-4DBCEA98FF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4" name="テキスト ボックス 413">
          <a:extLst>
            <a:ext uri="{FF2B5EF4-FFF2-40B4-BE49-F238E27FC236}">
              <a16:creationId xmlns:a16="http://schemas.microsoft.com/office/drawing/2014/main" id="{C9EBD109-AC7B-40A7-A31D-4206BADA36F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学校施設】&#10;一人当たり面積グラフ枠">
          <a:extLst>
            <a:ext uri="{FF2B5EF4-FFF2-40B4-BE49-F238E27FC236}">
              <a16:creationId xmlns:a16="http://schemas.microsoft.com/office/drawing/2014/main" id="{90839A82-DDDA-4AD6-9D69-C9D2CF3A69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16" name="直線コネクタ 415">
          <a:extLst>
            <a:ext uri="{FF2B5EF4-FFF2-40B4-BE49-F238E27FC236}">
              <a16:creationId xmlns:a16="http://schemas.microsoft.com/office/drawing/2014/main" id="{E17DB825-5CA8-4863-8CF9-4D08FB3FBA03}"/>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17" name="【学校施設】&#10;一人当たり面積最小値テキスト">
          <a:extLst>
            <a:ext uri="{FF2B5EF4-FFF2-40B4-BE49-F238E27FC236}">
              <a16:creationId xmlns:a16="http://schemas.microsoft.com/office/drawing/2014/main" id="{5F415E91-B567-44E7-AC4A-B70ED87D21EA}"/>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18" name="直線コネクタ 417">
          <a:extLst>
            <a:ext uri="{FF2B5EF4-FFF2-40B4-BE49-F238E27FC236}">
              <a16:creationId xmlns:a16="http://schemas.microsoft.com/office/drawing/2014/main" id="{2BC74CD2-308D-4D09-B64A-6D400C26C44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19" name="【学校施設】&#10;一人当たり面積最大値テキスト">
          <a:extLst>
            <a:ext uri="{FF2B5EF4-FFF2-40B4-BE49-F238E27FC236}">
              <a16:creationId xmlns:a16="http://schemas.microsoft.com/office/drawing/2014/main" id="{5D648892-E3BD-4FD0-A050-63C52D5D1B2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20" name="直線コネクタ 419">
          <a:extLst>
            <a:ext uri="{FF2B5EF4-FFF2-40B4-BE49-F238E27FC236}">
              <a16:creationId xmlns:a16="http://schemas.microsoft.com/office/drawing/2014/main" id="{98E2D90B-65B0-4A60-9E5A-A53B518007DB}"/>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21" name="【学校施設】&#10;一人当たり面積平均値テキスト">
          <a:extLst>
            <a:ext uri="{FF2B5EF4-FFF2-40B4-BE49-F238E27FC236}">
              <a16:creationId xmlns:a16="http://schemas.microsoft.com/office/drawing/2014/main" id="{DB4101FF-8D66-4C90-B819-4D4849373E9D}"/>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22" name="フローチャート: 判断 421">
          <a:extLst>
            <a:ext uri="{FF2B5EF4-FFF2-40B4-BE49-F238E27FC236}">
              <a16:creationId xmlns:a16="http://schemas.microsoft.com/office/drawing/2014/main" id="{00D2A35B-9F3B-4DAB-93EF-771B3719A466}"/>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23" name="フローチャート: 判断 422">
          <a:extLst>
            <a:ext uri="{FF2B5EF4-FFF2-40B4-BE49-F238E27FC236}">
              <a16:creationId xmlns:a16="http://schemas.microsoft.com/office/drawing/2014/main" id="{B666DF48-B2C2-46C2-9D37-570CD929076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24" name="フローチャート: 判断 423">
          <a:extLst>
            <a:ext uri="{FF2B5EF4-FFF2-40B4-BE49-F238E27FC236}">
              <a16:creationId xmlns:a16="http://schemas.microsoft.com/office/drawing/2014/main" id="{00B455B7-9048-41B3-88EF-9860C977132A}"/>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25" name="フローチャート: 判断 424">
          <a:extLst>
            <a:ext uri="{FF2B5EF4-FFF2-40B4-BE49-F238E27FC236}">
              <a16:creationId xmlns:a16="http://schemas.microsoft.com/office/drawing/2014/main" id="{57682D21-5F4A-4DD0-9194-71BA7E2F2751}"/>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80A6B571-2B7C-4334-BD3F-6665665028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AB6F9207-9A74-42D8-9B85-CEF902B2C8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73B379BA-5812-493A-BADC-8250C9A8F5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F4B69969-EA2C-4083-BB5A-A2DA0D0C27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453B5379-C8BB-4A3B-979B-8088ED1B00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98965</xdr:rowOff>
    </xdr:from>
    <xdr:to>
      <xdr:col>112</xdr:col>
      <xdr:colOff>38100</xdr:colOff>
      <xdr:row>64</xdr:row>
      <xdr:rowOff>29115</xdr:rowOff>
    </xdr:to>
    <xdr:sp macro="" textlink="">
      <xdr:nvSpPr>
        <xdr:cNvPr id="431" name="楕円 430">
          <a:extLst>
            <a:ext uri="{FF2B5EF4-FFF2-40B4-BE49-F238E27FC236}">
              <a16:creationId xmlns:a16="http://schemas.microsoft.com/office/drawing/2014/main" id="{4F876B10-44E6-483D-B468-26EE509D6D60}"/>
            </a:ext>
          </a:extLst>
        </xdr:cNvPr>
        <xdr:cNvSpPr/>
      </xdr:nvSpPr>
      <xdr:spPr>
        <a:xfrm>
          <a:off x="21272500" y="109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102460</xdr:rowOff>
    </xdr:from>
    <xdr:to>
      <xdr:col>107</xdr:col>
      <xdr:colOff>101600</xdr:colOff>
      <xdr:row>64</xdr:row>
      <xdr:rowOff>32610</xdr:rowOff>
    </xdr:to>
    <xdr:sp macro="" textlink="">
      <xdr:nvSpPr>
        <xdr:cNvPr id="432" name="楕円 431">
          <a:extLst>
            <a:ext uri="{FF2B5EF4-FFF2-40B4-BE49-F238E27FC236}">
              <a16:creationId xmlns:a16="http://schemas.microsoft.com/office/drawing/2014/main" id="{3F8C3381-BBAA-4441-A0DE-F580EAB92E3B}"/>
            </a:ext>
          </a:extLst>
        </xdr:cNvPr>
        <xdr:cNvSpPr/>
      </xdr:nvSpPr>
      <xdr:spPr>
        <a:xfrm>
          <a:off x="20383500" y="109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149765</xdr:rowOff>
    </xdr:from>
    <xdr:to>
      <xdr:col>111</xdr:col>
      <xdr:colOff>177800</xdr:colOff>
      <xdr:row>63</xdr:row>
      <xdr:rowOff>153260</xdr:rowOff>
    </xdr:to>
    <xdr:cxnSp macro="">
      <xdr:nvCxnSpPr>
        <xdr:cNvPr id="433" name="直線コネクタ 432">
          <a:extLst>
            <a:ext uri="{FF2B5EF4-FFF2-40B4-BE49-F238E27FC236}">
              <a16:creationId xmlns:a16="http://schemas.microsoft.com/office/drawing/2014/main" id="{3FCFB5C8-1CCC-405D-8D3A-773DB415BA16}"/>
            </a:ext>
          </a:extLst>
        </xdr:cNvPr>
        <xdr:cNvCxnSpPr/>
      </xdr:nvCxnSpPr>
      <xdr:spPr>
        <a:xfrm flipV="1">
          <a:off x="20434300" y="10951115"/>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434" name="n_1aveValue【学校施設】&#10;一人当たり面積">
          <a:extLst>
            <a:ext uri="{FF2B5EF4-FFF2-40B4-BE49-F238E27FC236}">
              <a16:creationId xmlns:a16="http://schemas.microsoft.com/office/drawing/2014/main" id="{8F53AAFA-B299-48D3-8A60-7739D7C4D2FF}"/>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435" name="n_2aveValue【学校施設】&#10;一人当たり面積">
          <a:extLst>
            <a:ext uri="{FF2B5EF4-FFF2-40B4-BE49-F238E27FC236}">
              <a16:creationId xmlns:a16="http://schemas.microsoft.com/office/drawing/2014/main" id="{EDC8B822-28B4-4D6A-B33B-39177E5F52CC}"/>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36" name="n_3aveValue【学校施設】&#10;一人当たり面積">
          <a:extLst>
            <a:ext uri="{FF2B5EF4-FFF2-40B4-BE49-F238E27FC236}">
              <a16:creationId xmlns:a16="http://schemas.microsoft.com/office/drawing/2014/main" id="{BAE1604E-539C-4002-8C8C-801C15AEAE7B}"/>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45642</xdr:rowOff>
    </xdr:from>
    <xdr:ext cx="469744" cy="259045"/>
    <xdr:sp macro="" textlink="">
      <xdr:nvSpPr>
        <xdr:cNvPr id="437" name="n_1mainValue【学校施設】&#10;一人当たり面積">
          <a:extLst>
            <a:ext uri="{FF2B5EF4-FFF2-40B4-BE49-F238E27FC236}">
              <a16:creationId xmlns:a16="http://schemas.microsoft.com/office/drawing/2014/main" id="{4F32429B-5683-4102-8FFE-2952D51E7190}"/>
            </a:ext>
          </a:extLst>
        </xdr:cNvPr>
        <xdr:cNvSpPr txBox="1"/>
      </xdr:nvSpPr>
      <xdr:spPr>
        <a:xfrm>
          <a:off x="21075727" y="1067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49137</xdr:rowOff>
    </xdr:from>
    <xdr:ext cx="469744" cy="259045"/>
    <xdr:sp macro="" textlink="">
      <xdr:nvSpPr>
        <xdr:cNvPr id="438" name="n_2mainValue【学校施設】&#10;一人当たり面積">
          <a:extLst>
            <a:ext uri="{FF2B5EF4-FFF2-40B4-BE49-F238E27FC236}">
              <a16:creationId xmlns:a16="http://schemas.microsoft.com/office/drawing/2014/main" id="{8678FE9C-C8BA-4BF4-BFEA-07B678DFE135}"/>
            </a:ext>
          </a:extLst>
        </xdr:cNvPr>
        <xdr:cNvSpPr txBox="1"/>
      </xdr:nvSpPr>
      <xdr:spPr>
        <a:xfrm>
          <a:off x="20199427" y="106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a:extLst>
            <a:ext uri="{FF2B5EF4-FFF2-40B4-BE49-F238E27FC236}">
              <a16:creationId xmlns:a16="http://schemas.microsoft.com/office/drawing/2014/main" id="{674B917E-1277-40A2-BDE6-5C0334AD7A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a:extLst>
            <a:ext uri="{FF2B5EF4-FFF2-40B4-BE49-F238E27FC236}">
              <a16:creationId xmlns:a16="http://schemas.microsoft.com/office/drawing/2014/main" id="{094E3D2B-5CE6-4137-B171-5502B0918E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a:extLst>
            <a:ext uri="{FF2B5EF4-FFF2-40B4-BE49-F238E27FC236}">
              <a16:creationId xmlns:a16="http://schemas.microsoft.com/office/drawing/2014/main" id="{16D12898-9A3F-4B85-8F81-1E14D4D898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a:extLst>
            <a:ext uri="{FF2B5EF4-FFF2-40B4-BE49-F238E27FC236}">
              <a16:creationId xmlns:a16="http://schemas.microsoft.com/office/drawing/2014/main" id="{8C86AC0F-768C-4A3D-8EEC-49DB47E1F9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a:extLst>
            <a:ext uri="{FF2B5EF4-FFF2-40B4-BE49-F238E27FC236}">
              <a16:creationId xmlns:a16="http://schemas.microsoft.com/office/drawing/2014/main" id="{E5D568E9-B564-4057-AF42-CABAC1FB4C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a:extLst>
            <a:ext uri="{FF2B5EF4-FFF2-40B4-BE49-F238E27FC236}">
              <a16:creationId xmlns:a16="http://schemas.microsoft.com/office/drawing/2014/main" id="{A7FE7B9E-5450-496C-8EE3-E01B7AD162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a:extLst>
            <a:ext uri="{FF2B5EF4-FFF2-40B4-BE49-F238E27FC236}">
              <a16:creationId xmlns:a16="http://schemas.microsoft.com/office/drawing/2014/main" id="{FABD4DD9-C984-4AF4-B507-26B5432113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a:extLst>
            <a:ext uri="{FF2B5EF4-FFF2-40B4-BE49-F238E27FC236}">
              <a16:creationId xmlns:a16="http://schemas.microsoft.com/office/drawing/2014/main" id="{5C1B8D40-90B0-4361-BC98-5F2E6C4F573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a:extLst>
            <a:ext uri="{FF2B5EF4-FFF2-40B4-BE49-F238E27FC236}">
              <a16:creationId xmlns:a16="http://schemas.microsoft.com/office/drawing/2014/main" id="{281FE310-DBCC-450A-A91D-21D091C373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a:extLst>
            <a:ext uri="{FF2B5EF4-FFF2-40B4-BE49-F238E27FC236}">
              <a16:creationId xmlns:a16="http://schemas.microsoft.com/office/drawing/2014/main" id="{3B540B5C-C341-4B17-BFDF-6A9707CE39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a:extLst>
            <a:ext uri="{FF2B5EF4-FFF2-40B4-BE49-F238E27FC236}">
              <a16:creationId xmlns:a16="http://schemas.microsoft.com/office/drawing/2014/main" id="{0AD3CF9C-79DF-439A-801A-0E513874CB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a:extLst>
            <a:ext uri="{FF2B5EF4-FFF2-40B4-BE49-F238E27FC236}">
              <a16:creationId xmlns:a16="http://schemas.microsoft.com/office/drawing/2014/main" id="{5D6ACB78-32A8-4CD4-ACC2-1D5403ECBC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a:extLst>
            <a:ext uri="{FF2B5EF4-FFF2-40B4-BE49-F238E27FC236}">
              <a16:creationId xmlns:a16="http://schemas.microsoft.com/office/drawing/2014/main" id="{893ACD9F-7C93-463F-AA50-53293CB9F4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a:extLst>
            <a:ext uri="{FF2B5EF4-FFF2-40B4-BE49-F238E27FC236}">
              <a16:creationId xmlns:a16="http://schemas.microsoft.com/office/drawing/2014/main" id="{EA3261B0-FE7E-4953-BE9C-13C2015D2C0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a:extLst>
            <a:ext uri="{FF2B5EF4-FFF2-40B4-BE49-F238E27FC236}">
              <a16:creationId xmlns:a16="http://schemas.microsoft.com/office/drawing/2014/main" id="{52B8C626-9F55-4544-905A-7622D6F82A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a:extLst>
            <a:ext uri="{FF2B5EF4-FFF2-40B4-BE49-F238E27FC236}">
              <a16:creationId xmlns:a16="http://schemas.microsoft.com/office/drawing/2014/main" id="{FAD7CA66-6ABF-419D-9DEF-C6A6E1936D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5" name="正方形/長方形 454">
          <a:extLst>
            <a:ext uri="{FF2B5EF4-FFF2-40B4-BE49-F238E27FC236}">
              <a16:creationId xmlns:a16="http://schemas.microsoft.com/office/drawing/2014/main" id="{28B58410-2642-4625-8BC8-61FF281BE7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6" name="正方形/長方形 455">
          <a:extLst>
            <a:ext uri="{FF2B5EF4-FFF2-40B4-BE49-F238E27FC236}">
              <a16:creationId xmlns:a16="http://schemas.microsoft.com/office/drawing/2014/main" id="{2D0A5134-BE5A-439E-AC51-23065DDA2F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7" name="正方形/長方形 456">
          <a:extLst>
            <a:ext uri="{FF2B5EF4-FFF2-40B4-BE49-F238E27FC236}">
              <a16:creationId xmlns:a16="http://schemas.microsoft.com/office/drawing/2014/main" id="{AAFBF649-53C0-4078-B069-6132AAC161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8" name="正方形/長方形 457">
          <a:extLst>
            <a:ext uri="{FF2B5EF4-FFF2-40B4-BE49-F238E27FC236}">
              <a16:creationId xmlns:a16="http://schemas.microsoft.com/office/drawing/2014/main" id="{D9B11539-9DA1-43A5-978C-5A095BEA5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9" name="正方形/長方形 458">
          <a:extLst>
            <a:ext uri="{FF2B5EF4-FFF2-40B4-BE49-F238E27FC236}">
              <a16:creationId xmlns:a16="http://schemas.microsoft.com/office/drawing/2014/main" id="{5C51EBC5-E2BE-4A4E-A388-28DE60E5E4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0" name="正方形/長方形 459">
          <a:extLst>
            <a:ext uri="{FF2B5EF4-FFF2-40B4-BE49-F238E27FC236}">
              <a16:creationId xmlns:a16="http://schemas.microsoft.com/office/drawing/2014/main" id="{723ABEF4-26AD-459C-9199-8951B55545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1" name="正方形/長方形 460">
          <a:extLst>
            <a:ext uri="{FF2B5EF4-FFF2-40B4-BE49-F238E27FC236}">
              <a16:creationId xmlns:a16="http://schemas.microsoft.com/office/drawing/2014/main" id="{7A02BADB-7021-4829-846C-EF0351686B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正方形/長方形 461">
          <a:extLst>
            <a:ext uri="{FF2B5EF4-FFF2-40B4-BE49-F238E27FC236}">
              <a16:creationId xmlns:a16="http://schemas.microsoft.com/office/drawing/2014/main" id="{92FB2B2A-AA37-4EFB-8EAD-BDB47E523A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3" name="テキスト ボックス 462">
          <a:extLst>
            <a:ext uri="{FF2B5EF4-FFF2-40B4-BE49-F238E27FC236}">
              <a16:creationId xmlns:a16="http://schemas.microsoft.com/office/drawing/2014/main" id="{3B1B9433-4BAC-42E1-9A92-B9D95E2CA3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4" name="直線コネクタ 463">
          <a:extLst>
            <a:ext uri="{FF2B5EF4-FFF2-40B4-BE49-F238E27FC236}">
              <a16:creationId xmlns:a16="http://schemas.microsoft.com/office/drawing/2014/main" id="{62836C00-4107-4A3D-AD21-327D7EF340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5" name="直線コネクタ 464">
          <a:extLst>
            <a:ext uri="{FF2B5EF4-FFF2-40B4-BE49-F238E27FC236}">
              <a16:creationId xmlns:a16="http://schemas.microsoft.com/office/drawing/2014/main" id="{4A144CA6-844B-4633-A0CF-70732F9FE6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6" name="テキスト ボックス 465">
          <a:extLst>
            <a:ext uri="{FF2B5EF4-FFF2-40B4-BE49-F238E27FC236}">
              <a16:creationId xmlns:a16="http://schemas.microsoft.com/office/drawing/2014/main" id="{6588E6FB-6B79-44CD-B32E-CF034AAC50A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7" name="直線コネクタ 466">
          <a:extLst>
            <a:ext uri="{FF2B5EF4-FFF2-40B4-BE49-F238E27FC236}">
              <a16:creationId xmlns:a16="http://schemas.microsoft.com/office/drawing/2014/main" id="{AB9A677B-788E-46A2-BC75-4AD82699EA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8" name="テキスト ボックス 467">
          <a:extLst>
            <a:ext uri="{FF2B5EF4-FFF2-40B4-BE49-F238E27FC236}">
              <a16:creationId xmlns:a16="http://schemas.microsoft.com/office/drawing/2014/main" id="{1B3E0F6C-4E75-4895-8E55-016EB1DDE2B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9" name="直線コネクタ 468">
          <a:extLst>
            <a:ext uri="{FF2B5EF4-FFF2-40B4-BE49-F238E27FC236}">
              <a16:creationId xmlns:a16="http://schemas.microsoft.com/office/drawing/2014/main" id="{D624955B-AE80-430B-B651-1D2318E6EE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0" name="テキスト ボックス 469">
          <a:extLst>
            <a:ext uri="{FF2B5EF4-FFF2-40B4-BE49-F238E27FC236}">
              <a16:creationId xmlns:a16="http://schemas.microsoft.com/office/drawing/2014/main" id="{B4D2F18F-99B5-4B33-8962-EDDBD39663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1" name="直線コネクタ 470">
          <a:extLst>
            <a:ext uri="{FF2B5EF4-FFF2-40B4-BE49-F238E27FC236}">
              <a16:creationId xmlns:a16="http://schemas.microsoft.com/office/drawing/2014/main" id="{07B05AD5-8E6E-496F-B176-1AFD50310A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2" name="テキスト ボックス 471">
          <a:extLst>
            <a:ext uri="{FF2B5EF4-FFF2-40B4-BE49-F238E27FC236}">
              <a16:creationId xmlns:a16="http://schemas.microsoft.com/office/drawing/2014/main" id="{36FBE9B9-71BD-49BB-B3D3-1C610C8C989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3" name="直線コネクタ 472">
          <a:extLst>
            <a:ext uri="{FF2B5EF4-FFF2-40B4-BE49-F238E27FC236}">
              <a16:creationId xmlns:a16="http://schemas.microsoft.com/office/drawing/2014/main" id="{9C31DAA4-33B4-4977-B0DE-01C51FC01A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4" name="テキスト ボックス 473">
          <a:extLst>
            <a:ext uri="{FF2B5EF4-FFF2-40B4-BE49-F238E27FC236}">
              <a16:creationId xmlns:a16="http://schemas.microsoft.com/office/drawing/2014/main" id="{CD747288-C986-4FFB-B122-97CC9AB706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5" name="直線コネクタ 474">
          <a:extLst>
            <a:ext uri="{FF2B5EF4-FFF2-40B4-BE49-F238E27FC236}">
              <a16:creationId xmlns:a16="http://schemas.microsoft.com/office/drawing/2014/main" id="{23621305-9897-4EF5-A6BB-3C220CED9C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6" name="テキスト ボックス 475">
          <a:extLst>
            <a:ext uri="{FF2B5EF4-FFF2-40B4-BE49-F238E27FC236}">
              <a16:creationId xmlns:a16="http://schemas.microsoft.com/office/drawing/2014/main" id="{71C8F1D0-FC5A-439F-9F11-40B785C8313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a:extLst>
            <a:ext uri="{FF2B5EF4-FFF2-40B4-BE49-F238E27FC236}">
              <a16:creationId xmlns:a16="http://schemas.microsoft.com/office/drawing/2014/main" id="{3B41B680-5634-4B0B-AC86-F6418525FF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8" name="テキスト ボックス 477">
          <a:extLst>
            <a:ext uri="{FF2B5EF4-FFF2-40B4-BE49-F238E27FC236}">
              <a16:creationId xmlns:a16="http://schemas.microsoft.com/office/drawing/2014/main" id="{E829BA41-BD18-4C01-8A51-E73578F7C02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9" name="【公民館】&#10;有形固定資産減価償却率グラフ枠">
          <a:extLst>
            <a:ext uri="{FF2B5EF4-FFF2-40B4-BE49-F238E27FC236}">
              <a16:creationId xmlns:a16="http://schemas.microsoft.com/office/drawing/2014/main" id="{0E8497AD-DEDA-4327-82A4-3097FAC09B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480" name="直線コネクタ 479">
          <a:extLst>
            <a:ext uri="{FF2B5EF4-FFF2-40B4-BE49-F238E27FC236}">
              <a16:creationId xmlns:a16="http://schemas.microsoft.com/office/drawing/2014/main" id="{75395D57-661E-40E7-B2FE-D2A061CAEE5A}"/>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481" name="【公民館】&#10;有形固定資産減価償却率最小値テキスト">
          <a:extLst>
            <a:ext uri="{FF2B5EF4-FFF2-40B4-BE49-F238E27FC236}">
              <a16:creationId xmlns:a16="http://schemas.microsoft.com/office/drawing/2014/main" id="{A5F93053-AA17-41EB-93D2-6830C106906F}"/>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482" name="直線コネクタ 481">
          <a:extLst>
            <a:ext uri="{FF2B5EF4-FFF2-40B4-BE49-F238E27FC236}">
              <a16:creationId xmlns:a16="http://schemas.microsoft.com/office/drawing/2014/main" id="{5A79BDA4-B6B3-4E58-892B-AE8C3F9972C2}"/>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3" name="【公民館】&#10;有形固定資産減価償却率最大値テキスト">
          <a:extLst>
            <a:ext uri="{FF2B5EF4-FFF2-40B4-BE49-F238E27FC236}">
              <a16:creationId xmlns:a16="http://schemas.microsoft.com/office/drawing/2014/main" id="{FD71EA58-C1D1-4942-8C75-DCF83E520B3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4" name="直線コネクタ 483">
          <a:extLst>
            <a:ext uri="{FF2B5EF4-FFF2-40B4-BE49-F238E27FC236}">
              <a16:creationId xmlns:a16="http://schemas.microsoft.com/office/drawing/2014/main" id="{B4B4667A-AED4-4520-B5B3-91CA90B3B36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485" name="【公民館】&#10;有形固定資産減価償却率平均値テキスト">
          <a:extLst>
            <a:ext uri="{FF2B5EF4-FFF2-40B4-BE49-F238E27FC236}">
              <a16:creationId xmlns:a16="http://schemas.microsoft.com/office/drawing/2014/main" id="{7E6DF452-2E2D-485E-962C-94A35EBE70B6}"/>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486" name="フローチャート: 判断 485">
          <a:extLst>
            <a:ext uri="{FF2B5EF4-FFF2-40B4-BE49-F238E27FC236}">
              <a16:creationId xmlns:a16="http://schemas.microsoft.com/office/drawing/2014/main" id="{FB9FD38F-D420-4A23-AA85-00518F309914}"/>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487" name="フローチャート: 判断 486">
          <a:extLst>
            <a:ext uri="{FF2B5EF4-FFF2-40B4-BE49-F238E27FC236}">
              <a16:creationId xmlns:a16="http://schemas.microsoft.com/office/drawing/2014/main" id="{7157F694-EBC8-4541-8611-B4FD6F076509}"/>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488" name="フローチャート: 判断 487">
          <a:extLst>
            <a:ext uri="{FF2B5EF4-FFF2-40B4-BE49-F238E27FC236}">
              <a16:creationId xmlns:a16="http://schemas.microsoft.com/office/drawing/2014/main" id="{8EE47685-5345-4264-B8C3-C26A6E6539EC}"/>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489" name="フローチャート: 判断 488">
          <a:extLst>
            <a:ext uri="{FF2B5EF4-FFF2-40B4-BE49-F238E27FC236}">
              <a16:creationId xmlns:a16="http://schemas.microsoft.com/office/drawing/2014/main" id="{28258152-2056-421E-9436-021244479F59}"/>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18CD4B2F-3C5A-41B3-9A94-099FE32C3A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0F1AD0EF-BF51-4363-85AE-0198DBC06E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10326DE4-82FA-49E5-B6D6-0D7BC6E831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F73EF786-7FD6-4792-BDF1-8AA4374654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2B068071-1873-442A-9283-07617DB173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495" name="楕円 494">
          <a:extLst>
            <a:ext uri="{FF2B5EF4-FFF2-40B4-BE49-F238E27FC236}">
              <a16:creationId xmlns:a16="http://schemas.microsoft.com/office/drawing/2014/main" id="{2D022398-5CCA-4F2F-86F4-4FDB0C2B3FCE}"/>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496" name="楕円 495">
          <a:extLst>
            <a:ext uri="{FF2B5EF4-FFF2-40B4-BE49-F238E27FC236}">
              <a16:creationId xmlns:a16="http://schemas.microsoft.com/office/drawing/2014/main" id="{269602C3-F3BE-4749-B5AE-89456D866BA0}"/>
            </a:ext>
          </a:extLst>
        </xdr:cNvPr>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108857</xdr:rowOff>
    </xdr:to>
    <xdr:cxnSp macro="">
      <xdr:nvCxnSpPr>
        <xdr:cNvPr id="497" name="直線コネクタ 496">
          <a:extLst>
            <a:ext uri="{FF2B5EF4-FFF2-40B4-BE49-F238E27FC236}">
              <a16:creationId xmlns:a16="http://schemas.microsoft.com/office/drawing/2014/main" id="{6C43CB9F-1305-4B4A-BADD-15BAAAA14816}"/>
            </a:ext>
          </a:extLst>
        </xdr:cNvPr>
        <xdr:cNvCxnSpPr/>
      </xdr:nvCxnSpPr>
      <xdr:spPr>
        <a:xfrm flipV="1">
          <a:off x="14592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498" name="n_1aveValue【公民館】&#10;有形固定資産減価償却率">
          <a:extLst>
            <a:ext uri="{FF2B5EF4-FFF2-40B4-BE49-F238E27FC236}">
              <a16:creationId xmlns:a16="http://schemas.microsoft.com/office/drawing/2014/main" id="{CACDB64A-2B2B-4D59-B653-ABF6C127C333}"/>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499" name="n_2aveValue【公民館】&#10;有形固定資産減価償却率">
          <a:extLst>
            <a:ext uri="{FF2B5EF4-FFF2-40B4-BE49-F238E27FC236}">
              <a16:creationId xmlns:a16="http://schemas.microsoft.com/office/drawing/2014/main" id="{DDC57F7F-7767-4E65-AA19-950BF7A6831C}"/>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00" name="n_3aveValue【公民館】&#10;有形固定資産減価償却率">
          <a:extLst>
            <a:ext uri="{FF2B5EF4-FFF2-40B4-BE49-F238E27FC236}">
              <a16:creationId xmlns:a16="http://schemas.microsoft.com/office/drawing/2014/main" id="{645B475C-A93D-4FDA-BB40-B942F2AE97C1}"/>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501" name="n_1mainValue【公民館】&#10;有形固定資産減価償却率">
          <a:extLst>
            <a:ext uri="{FF2B5EF4-FFF2-40B4-BE49-F238E27FC236}">
              <a16:creationId xmlns:a16="http://schemas.microsoft.com/office/drawing/2014/main" id="{ED08BD4E-9739-4F4C-B3B6-A92E4656F936}"/>
            </a:ext>
          </a:extLst>
        </xdr:cNvPr>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502" name="n_2mainValue【公民館】&#10;有形固定資産減価償却率">
          <a:extLst>
            <a:ext uri="{FF2B5EF4-FFF2-40B4-BE49-F238E27FC236}">
              <a16:creationId xmlns:a16="http://schemas.microsoft.com/office/drawing/2014/main" id="{7318F9DA-B93A-4A77-8909-5ED6165DDC07}"/>
            </a:ext>
          </a:extLst>
        </xdr:cNvPr>
        <xdr:cNvSpPr txBox="1"/>
      </xdr:nvSpPr>
      <xdr:spPr>
        <a:xfrm>
          <a:off x="14389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F8F6E006-0A1A-47A2-87BC-8A050AD6DA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E54D0ED8-8950-4E34-9A27-E2E999647F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7C45A69B-3328-460B-BB47-0E3E7992D1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EF6FA1D5-109B-45BE-8FCD-4FCF962AF6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5067A19F-EBFC-4182-BD3C-C198D7DBF6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13A45F24-29E9-4918-8F21-E3619AEF71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10C451BD-E493-4A35-A85F-8291B87708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9249B488-66DC-48B5-9EDE-11933B7980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8370376D-27B6-4BD1-A409-DEF2C032E5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2D4421D4-DC16-45B2-A41D-A9453D78F3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a:extLst>
            <a:ext uri="{FF2B5EF4-FFF2-40B4-BE49-F238E27FC236}">
              <a16:creationId xmlns:a16="http://schemas.microsoft.com/office/drawing/2014/main" id="{504539C5-A6B6-4C49-B183-AFE27FB7B12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a:extLst>
            <a:ext uri="{FF2B5EF4-FFF2-40B4-BE49-F238E27FC236}">
              <a16:creationId xmlns:a16="http://schemas.microsoft.com/office/drawing/2014/main" id="{F6820A5F-DB25-40AB-8988-4E73A306E2E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a:extLst>
            <a:ext uri="{FF2B5EF4-FFF2-40B4-BE49-F238E27FC236}">
              <a16:creationId xmlns:a16="http://schemas.microsoft.com/office/drawing/2014/main" id="{C8CD6D22-75AF-4088-A441-C1ADDA094E5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a:extLst>
            <a:ext uri="{FF2B5EF4-FFF2-40B4-BE49-F238E27FC236}">
              <a16:creationId xmlns:a16="http://schemas.microsoft.com/office/drawing/2014/main" id="{12BE7DEA-2F65-41B1-9CC9-0AD92C9E25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id="{AF1FE4D1-9D5E-4F4D-84DE-4A7C74FB61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18" name="テキスト ボックス 517">
          <a:extLst>
            <a:ext uri="{FF2B5EF4-FFF2-40B4-BE49-F238E27FC236}">
              <a16:creationId xmlns:a16="http://schemas.microsoft.com/office/drawing/2014/main" id="{F1F7D702-8D5B-4248-85BF-B3B06FB35C4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a:extLst>
            <a:ext uri="{FF2B5EF4-FFF2-40B4-BE49-F238E27FC236}">
              <a16:creationId xmlns:a16="http://schemas.microsoft.com/office/drawing/2014/main" id="{BCF600AA-56AE-431F-857E-CACCB081A2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20" name="テキスト ボックス 519">
          <a:extLst>
            <a:ext uri="{FF2B5EF4-FFF2-40B4-BE49-F238E27FC236}">
              <a16:creationId xmlns:a16="http://schemas.microsoft.com/office/drawing/2014/main" id="{F510F1DD-20DD-4A7C-8CAA-8353F3CEE80B}"/>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a:extLst>
            <a:ext uri="{FF2B5EF4-FFF2-40B4-BE49-F238E27FC236}">
              <a16:creationId xmlns:a16="http://schemas.microsoft.com/office/drawing/2014/main" id="{07C10D18-2808-415D-94CA-BC068C0346A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22" name="テキスト ボックス 521">
          <a:extLst>
            <a:ext uri="{FF2B5EF4-FFF2-40B4-BE49-F238E27FC236}">
              <a16:creationId xmlns:a16="http://schemas.microsoft.com/office/drawing/2014/main" id="{21CFCE5C-3593-4098-82F8-BA587730F0F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3498215E-C496-4548-9DAE-6FA89A459E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4" name="テキスト ボックス 523">
          <a:extLst>
            <a:ext uri="{FF2B5EF4-FFF2-40B4-BE49-F238E27FC236}">
              <a16:creationId xmlns:a16="http://schemas.microsoft.com/office/drawing/2014/main" id="{510477EE-0202-4F00-8E8D-389E2BA526C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公民館】&#10;一人当たり面積グラフ枠">
          <a:extLst>
            <a:ext uri="{FF2B5EF4-FFF2-40B4-BE49-F238E27FC236}">
              <a16:creationId xmlns:a16="http://schemas.microsoft.com/office/drawing/2014/main" id="{882D8C16-F75F-427A-8ECD-917DABDB5A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26" name="直線コネクタ 525">
          <a:extLst>
            <a:ext uri="{FF2B5EF4-FFF2-40B4-BE49-F238E27FC236}">
              <a16:creationId xmlns:a16="http://schemas.microsoft.com/office/drawing/2014/main" id="{D58A48DC-386B-4A49-BC40-71451CA998BF}"/>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27" name="【公民館】&#10;一人当たり面積最小値テキスト">
          <a:extLst>
            <a:ext uri="{FF2B5EF4-FFF2-40B4-BE49-F238E27FC236}">
              <a16:creationId xmlns:a16="http://schemas.microsoft.com/office/drawing/2014/main" id="{AB01C164-B614-4E51-BF01-7939FB625AE5}"/>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28" name="直線コネクタ 527">
          <a:extLst>
            <a:ext uri="{FF2B5EF4-FFF2-40B4-BE49-F238E27FC236}">
              <a16:creationId xmlns:a16="http://schemas.microsoft.com/office/drawing/2014/main" id="{F79C7BED-ECAE-4F86-8DC4-9F609B0BFEC9}"/>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29" name="【公民館】&#10;一人当たり面積最大値テキスト">
          <a:extLst>
            <a:ext uri="{FF2B5EF4-FFF2-40B4-BE49-F238E27FC236}">
              <a16:creationId xmlns:a16="http://schemas.microsoft.com/office/drawing/2014/main" id="{6F4CEE0A-B39C-46A8-9B91-7CF9F8A00E1A}"/>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30" name="直線コネクタ 529">
          <a:extLst>
            <a:ext uri="{FF2B5EF4-FFF2-40B4-BE49-F238E27FC236}">
              <a16:creationId xmlns:a16="http://schemas.microsoft.com/office/drawing/2014/main" id="{BD561DF2-627B-4110-A08E-CBF80033AE93}"/>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31" name="【公民館】&#10;一人当たり面積平均値テキスト">
          <a:extLst>
            <a:ext uri="{FF2B5EF4-FFF2-40B4-BE49-F238E27FC236}">
              <a16:creationId xmlns:a16="http://schemas.microsoft.com/office/drawing/2014/main" id="{871FF467-39B1-4207-B398-2AC4AD5F0D78}"/>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32" name="フローチャート: 判断 531">
          <a:extLst>
            <a:ext uri="{FF2B5EF4-FFF2-40B4-BE49-F238E27FC236}">
              <a16:creationId xmlns:a16="http://schemas.microsoft.com/office/drawing/2014/main" id="{9472A18B-90F3-4C41-9B80-25FE6B15DDCA}"/>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33" name="フローチャート: 判断 532">
          <a:extLst>
            <a:ext uri="{FF2B5EF4-FFF2-40B4-BE49-F238E27FC236}">
              <a16:creationId xmlns:a16="http://schemas.microsoft.com/office/drawing/2014/main" id="{BFC3496C-00C6-4DBB-B0B5-37D9DDE1C88E}"/>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34" name="フローチャート: 判断 533">
          <a:extLst>
            <a:ext uri="{FF2B5EF4-FFF2-40B4-BE49-F238E27FC236}">
              <a16:creationId xmlns:a16="http://schemas.microsoft.com/office/drawing/2014/main" id="{EAE89602-8A73-477F-A917-21F5A4F096A1}"/>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35" name="フローチャート: 判断 534">
          <a:extLst>
            <a:ext uri="{FF2B5EF4-FFF2-40B4-BE49-F238E27FC236}">
              <a16:creationId xmlns:a16="http://schemas.microsoft.com/office/drawing/2014/main" id="{8E921BC0-81B9-4B6C-88B1-FE8CF65028D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B845A115-0CEF-4E0A-AF7B-9DF35EFE0B0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B217D0E-8089-4353-9A25-C3C99F0F09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B79B06F-B2DB-4953-9BAD-F39B6BF95B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C11B904B-3F6F-471E-9D64-30AA635FE4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8BBBB16B-A1DA-444F-AF2B-B1C9E58FBF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38430</xdr:rowOff>
    </xdr:from>
    <xdr:to>
      <xdr:col>112</xdr:col>
      <xdr:colOff>38100</xdr:colOff>
      <xdr:row>108</xdr:row>
      <xdr:rowOff>140030</xdr:rowOff>
    </xdr:to>
    <xdr:sp macro="" textlink="">
      <xdr:nvSpPr>
        <xdr:cNvPr id="541" name="楕円 540">
          <a:extLst>
            <a:ext uri="{FF2B5EF4-FFF2-40B4-BE49-F238E27FC236}">
              <a16:creationId xmlns:a16="http://schemas.microsoft.com/office/drawing/2014/main" id="{ABC831A2-A2CA-4310-91BF-769462C90E08}"/>
            </a:ext>
          </a:extLst>
        </xdr:cNvPr>
        <xdr:cNvSpPr/>
      </xdr:nvSpPr>
      <xdr:spPr>
        <a:xfrm>
          <a:off x="21272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39421</xdr:rowOff>
    </xdr:from>
    <xdr:to>
      <xdr:col>107</xdr:col>
      <xdr:colOff>101600</xdr:colOff>
      <xdr:row>108</xdr:row>
      <xdr:rowOff>141021</xdr:rowOff>
    </xdr:to>
    <xdr:sp macro="" textlink="">
      <xdr:nvSpPr>
        <xdr:cNvPr id="542" name="楕円 541">
          <a:extLst>
            <a:ext uri="{FF2B5EF4-FFF2-40B4-BE49-F238E27FC236}">
              <a16:creationId xmlns:a16="http://schemas.microsoft.com/office/drawing/2014/main" id="{0B030F8A-717F-4AB0-BD0D-55C280B6755C}"/>
            </a:ext>
          </a:extLst>
        </xdr:cNvPr>
        <xdr:cNvSpPr/>
      </xdr:nvSpPr>
      <xdr:spPr>
        <a:xfrm>
          <a:off x="20383500" y="18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89230</xdr:rowOff>
    </xdr:from>
    <xdr:to>
      <xdr:col>111</xdr:col>
      <xdr:colOff>177800</xdr:colOff>
      <xdr:row>108</xdr:row>
      <xdr:rowOff>90221</xdr:rowOff>
    </xdr:to>
    <xdr:cxnSp macro="">
      <xdr:nvCxnSpPr>
        <xdr:cNvPr id="543" name="直線コネクタ 542">
          <a:extLst>
            <a:ext uri="{FF2B5EF4-FFF2-40B4-BE49-F238E27FC236}">
              <a16:creationId xmlns:a16="http://schemas.microsoft.com/office/drawing/2014/main" id="{728FD11E-25E6-4407-BE76-56DFC39C995D}"/>
            </a:ext>
          </a:extLst>
        </xdr:cNvPr>
        <xdr:cNvCxnSpPr/>
      </xdr:nvCxnSpPr>
      <xdr:spPr>
        <a:xfrm flipV="1">
          <a:off x="20434300" y="1860583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544" name="n_1aveValue【公民館】&#10;一人当たり面積">
          <a:extLst>
            <a:ext uri="{FF2B5EF4-FFF2-40B4-BE49-F238E27FC236}">
              <a16:creationId xmlns:a16="http://schemas.microsoft.com/office/drawing/2014/main" id="{81E3BC0A-24C7-4008-B6A5-CD2D760800FA}"/>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45" name="n_2aveValue【公民館】&#10;一人当たり面積">
          <a:extLst>
            <a:ext uri="{FF2B5EF4-FFF2-40B4-BE49-F238E27FC236}">
              <a16:creationId xmlns:a16="http://schemas.microsoft.com/office/drawing/2014/main" id="{654D51F4-1297-4391-8CB1-AB9B28FE5953}"/>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546" name="n_3aveValue【公民館】&#10;一人当たり面積">
          <a:extLst>
            <a:ext uri="{FF2B5EF4-FFF2-40B4-BE49-F238E27FC236}">
              <a16:creationId xmlns:a16="http://schemas.microsoft.com/office/drawing/2014/main" id="{E808EF38-6CF4-49B6-A206-7D2CF50044A4}"/>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131157</xdr:rowOff>
    </xdr:from>
    <xdr:ext cx="469744" cy="259045"/>
    <xdr:sp macro="" textlink="">
      <xdr:nvSpPr>
        <xdr:cNvPr id="547" name="n_1mainValue【公民館】&#10;一人当たり面積">
          <a:extLst>
            <a:ext uri="{FF2B5EF4-FFF2-40B4-BE49-F238E27FC236}">
              <a16:creationId xmlns:a16="http://schemas.microsoft.com/office/drawing/2014/main" id="{3FE290B0-3EEE-42B2-A104-E511476B197B}"/>
            </a:ext>
          </a:extLst>
        </xdr:cNvPr>
        <xdr:cNvSpPr txBox="1"/>
      </xdr:nvSpPr>
      <xdr:spPr>
        <a:xfrm>
          <a:off x="210757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132148</xdr:rowOff>
    </xdr:from>
    <xdr:ext cx="469744" cy="259045"/>
    <xdr:sp macro="" textlink="">
      <xdr:nvSpPr>
        <xdr:cNvPr id="548" name="n_2mainValue【公民館】&#10;一人当たり面積">
          <a:extLst>
            <a:ext uri="{FF2B5EF4-FFF2-40B4-BE49-F238E27FC236}">
              <a16:creationId xmlns:a16="http://schemas.microsoft.com/office/drawing/2014/main" id="{9E815368-C065-4C2D-B369-1AD87D8EA111}"/>
            </a:ext>
          </a:extLst>
        </xdr:cNvPr>
        <xdr:cNvSpPr txBox="1"/>
      </xdr:nvSpPr>
      <xdr:spPr>
        <a:xfrm>
          <a:off x="20199427" y="186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a:extLst>
            <a:ext uri="{FF2B5EF4-FFF2-40B4-BE49-F238E27FC236}">
              <a16:creationId xmlns:a16="http://schemas.microsoft.com/office/drawing/2014/main" id="{699F4FFB-5B2F-4121-AE54-47930052A2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a:extLst>
            <a:ext uri="{FF2B5EF4-FFF2-40B4-BE49-F238E27FC236}">
              <a16:creationId xmlns:a16="http://schemas.microsoft.com/office/drawing/2014/main" id="{8E2852F2-BE22-4569-86F5-529F82E925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a:extLst>
            <a:ext uri="{FF2B5EF4-FFF2-40B4-BE49-F238E27FC236}">
              <a16:creationId xmlns:a16="http://schemas.microsoft.com/office/drawing/2014/main" id="{ED726284-F047-44F4-9554-2F3B62FA71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公営住宅においては、国の交付金を活用した改善事業を進めており、学校施設においては、苫前・古丹別両小学校の改築事業が完了したところである。</a:t>
          </a:r>
          <a:endParaRPr lang="ja-JP" altLang="ja-JP" sz="1400">
            <a:effectLst/>
          </a:endParaRPr>
        </a:p>
        <a:p>
          <a:r>
            <a:rPr kumimoji="1" lang="ja-JP" altLang="ja-JP" sz="1100">
              <a:solidFill>
                <a:schemeClr val="dk1"/>
              </a:solidFill>
              <a:effectLst/>
              <a:latin typeface="+mn-lt"/>
              <a:ea typeface="+mn-ea"/>
              <a:cs typeface="+mn-cs"/>
            </a:rPr>
            <a:t>　しかしながら、インフラ資産であり道路・橋りょうについては、国の交付金を活用した中での事業実施を進めているが、依然、相当数の施設の改修が進んでいない状況にある。</a:t>
          </a:r>
          <a:endParaRPr lang="ja-JP" altLang="ja-JP" sz="1400">
            <a:effectLst/>
          </a:endParaRPr>
        </a:p>
        <a:p>
          <a:r>
            <a:rPr kumimoji="1" lang="ja-JP" altLang="ja-JP" sz="1100">
              <a:solidFill>
                <a:schemeClr val="dk1"/>
              </a:solidFill>
              <a:effectLst/>
              <a:latin typeface="+mn-lt"/>
              <a:ea typeface="+mn-ea"/>
              <a:cs typeface="+mn-cs"/>
            </a:rPr>
            <a:t>　今後においても個別計画を基に、計画的な改修・改善を進めていくものとする。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H30</a:t>
          </a:r>
          <a:r>
            <a:rPr kumimoji="1" lang="ja-JP" altLang="en-US" sz="1100">
              <a:solidFill>
                <a:schemeClr val="dk1"/>
              </a:solidFill>
              <a:effectLst/>
              <a:latin typeface="+mn-ea"/>
              <a:ea typeface="+mn-ea"/>
              <a:cs typeface="+mn-cs"/>
            </a:rPr>
            <a:t>数値については現在算定中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A07DBF-C932-40A2-8BC1-8E37D02AD7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79238FE-7828-4285-BF30-E2D7512E21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1B0706-908F-4835-BA20-FE4CF3D805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B9D184-47C5-426F-85D4-B9351493E4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92964E-B071-4E65-AB2B-6E64C18B29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DE8FB6-A2F7-4F6B-89A3-DF35527947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4969F1-97BD-4359-8689-BAA40C6250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F3ECED-193B-413A-A15F-EAA7DB2249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16BD25-7608-401D-85FA-4646D1A868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B1538-6A17-4EDA-8B5F-8961632187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09D02E-F9D0-4EB9-A609-873748561A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7470CA-C858-47A6-BEE1-E21B628F9B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9CB972-59DD-4A6B-87FE-D4C7837006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3BA07B-A2B9-408E-BB2F-A4F2D1487C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951F8E-55F0-430E-B213-5EB8015326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A164F1-AFD6-4F65-8238-3D2CF3138D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55C7A6-0961-4E6D-978B-9F5E3FFEED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8C69E6-AF61-4F16-A366-2AD594F2A3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684C62-4385-480D-87BC-5B25AA9194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4D31EA-D61A-499D-AFA5-77DAB80265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3565A8-D8C4-43CB-94E9-4F2FBA3282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607F01-4212-46D4-ACB3-DDBDD3AB16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80FC6F-826F-473A-ADDE-294D3ACF43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295591-0F29-4934-97A5-6A6C352113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A41850-FB8E-4B3B-9293-C9DE655E9A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3F78D2-EB46-412B-8BEE-444CEF477B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5F2B39-348B-4B61-A80A-388056EEA6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7E4D88-E88C-45DB-8858-170161ADF7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0D95A9-E8BF-440F-8DD2-47558BF23D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27CE45-E5B8-42E0-A6B6-EEF651472E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1CA7F4-4216-42AA-935C-ABFDF42B23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FA8E529-CF87-4C21-AA6D-789D4B55CF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1FF528-EF3E-4ECD-9549-0406A23F1B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31388B9-46CE-4345-A38C-4019BAFF74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E1D52CF-76CF-4269-AC54-50B92D6B1A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2C6D9AD-D5CC-49AA-AF66-0BC2DF1A5E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F29EDA3-CD7C-4E6A-AB49-700205EBEF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4C9747F-4F28-48D4-ABAF-53FCA0E7E8E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F690EA6-D0E8-4602-B9E3-4D40D2A834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EA992A5-C191-4FE0-BDDA-4B8EE8591E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5997140-31C5-415E-8C7F-DF5316EE9C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58E0312-4E3F-4FC0-B421-A05A1C6347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9605AF1-5ACA-442F-962F-37B8E47FD2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B56DFF0-70CD-4638-96A5-E3D174BFD7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FAA0056-DCD2-44D6-9C20-40DFCFDE5E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40C32D9-D825-4166-912D-2A2E48B429E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D6C38E4-9C66-466A-9192-1341351BCD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756372F-4DA9-4BE4-B625-12348DD347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5BECDC1-8E96-4FC3-8BB0-7B2B06F4C7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21A890A-437C-43A6-8C59-F9A7CC75C9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6472BE3-6CE0-4A8F-8C81-E5684E98E6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614783D-2177-43E1-AB84-398A292BC5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A48E9DD-C567-4215-873D-9961EE77FE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50DB5F8-2DDD-4F5D-A393-C412513EEE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C395401-4D0C-4A43-872E-05C1F45D16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2AD15C7-C0EB-45A2-B999-6487B4879A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CF05404-0F4B-4AEE-9983-E251690D89A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EFD7856-E302-45BD-AF6C-B221569A898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B8CF0C0-7803-41A2-9DF6-73E05CC2B63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75F07EC-FD53-4314-9683-70DCC39300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30B1578-3751-4ADA-B5A0-1185A81F878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D6867AE-9E18-4E5B-8D49-454C59357C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EE298CE2-131D-46B1-878B-DAD6440651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2FF4376-3055-4775-8919-6EA5973F57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A95DBC2-8123-440C-9058-D8C6F96E5F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CA65D2-B976-4594-A992-B441364AE49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D307CC9-8982-4BFB-8652-44641CEFEF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420C9CE-398E-473F-AEAC-7D6628F8B9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B1E34C5-A92C-429B-B7E3-538D011837A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0645050-4F8E-4010-BB58-82BAF31B9C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4B9805A5-1D07-4C93-BED0-6E9C23BCF026}"/>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4353636-3189-468A-A5BB-1A07D3E610C9}"/>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E90480D-8256-4459-B567-C2D42FB55FE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447E8BC-F4D5-4A87-B488-6F009F07C56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22DBEDE-E8CC-4B0D-8B2B-310565C63C7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29DD1423-21E7-436B-9A88-7BA4BAC3307B}"/>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DF848B3-62A2-4076-B8F6-65D3A8119279}"/>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95AB50F1-2B65-4200-9B1E-16CD70A5F61C}"/>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6EA1E9F3-CDBD-4BBD-A52C-657E12DB4D08}"/>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18098F05-BFA6-45AC-9435-F0D6354ACC97}"/>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D30155C3-B381-4482-AF4C-14AC76C2B6CC}"/>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39533803-5602-471B-9C7C-A4D9BC3C6FF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D0BA1E15-441C-4BAD-9771-5B65CD8AECD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5A87F52-000B-44A7-A09F-4DD47AB14E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6692CE-B0A8-49A8-9994-406D04B620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4C05359-73F3-47BD-9D06-5A3FEB006D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158F448-6E83-4EE1-89B9-1AA6C5F5EB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33810E0-31C3-4F0D-A1D1-A7090EE64E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90" name="楕円 89">
          <a:extLst>
            <a:ext uri="{FF2B5EF4-FFF2-40B4-BE49-F238E27FC236}">
              <a16:creationId xmlns:a16="http://schemas.microsoft.com/office/drawing/2014/main" id="{6509A30A-612A-4452-B520-7D4B171B243B}"/>
            </a:ext>
          </a:extLst>
        </xdr:cNvPr>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91" name="楕円 90">
          <a:extLst>
            <a:ext uri="{FF2B5EF4-FFF2-40B4-BE49-F238E27FC236}">
              <a16:creationId xmlns:a16="http://schemas.microsoft.com/office/drawing/2014/main" id="{219F48EB-72C1-4A39-9E9E-7ED89F319D5C}"/>
            </a:ext>
          </a:extLst>
        </xdr:cNvPr>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146685</xdr:rowOff>
    </xdr:to>
    <xdr:cxnSp macro="">
      <xdr:nvCxnSpPr>
        <xdr:cNvPr id="92" name="直線コネクタ 91">
          <a:extLst>
            <a:ext uri="{FF2B5EF4-FFF2-40B4-BE49-F238E27FC236}">
              <a16:creationId xmlns:a16="http://schemas.microsoft.com/office/drawing/2014/main" id="{E59273B8-533D-4803-813E-5B569AEC94F4}"/>
            </a:ext>
          </a:extLst>
        </xdr:cNvPr>
        <xdr:cNvCxnSpPr/>
      </xdr:nvCxnSpPr>
      <xdr:spPr>
        <a:xfrm flipV="1">
          <a:off x="2908300" y="10231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158132</xdr:rowOff>
    </xdr:from>
    <xdr:ext cx="405111" cy="259045"/>
    <xdr:sp macro="" textlink="">
      <xdr:nvSpPr>
        <xdr:cNvPr id="93" name="n_1mainValue【体育館・プール】&#10;有形固定資産減価償却率">
          <a:extLst>
            <a:ext uri="{FF2B5EF4-FFF2-40B4-BE49-F238E27FC236}">
              <a16:creationId xmlns:a16="http://schemas.microsoft.com/office/drawing/2014/main" id="{0362DC8A-BC19-4E2D-AEF3-A383D7DB2268}"/>
            </a:ext>
          </a:extLst>
        </xdr:cNvPr>
        <xdr:cNvSpPr txBox="1"/>
      </xdr:nvSpPr>
      <xdr:spPr>
        <a:xfrm>
          <a:off x="3582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17162</xdr:rowOff>
    </xdr:from>
    <xdr:ext cx="405111" cy="259045"/>
    <xdr:sp macro="" textlink="">
      <xdr:nvSpPr>
        <xdr:cNvPr id="94" name="n_2mainValue【体育館・プール】&#10;有形固定資産減価償却率">
          <a:extLst>
            <a:ext uri="{FF2B5EF4-FFF2-40B4-BE49-F238E27FC236}">
              <a16:creationId xmlns:a16="http://schemas.microsoft.com/office/drawing/2014/main" id="{51798A6A-00C1-440C-815D-A12E5509559B}"/>
            </a:ext>
          </a:extLst>
        </xdr:cNvPr>
        <xdr:cNvSpPr txBox="1"/>
      </xdr:nvSpPr>
      <xdr:spPr>
        <a:xfrm>
          <a:off x="2705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4190490A-0BBB-4246-AE29-5D24CB0DE6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5CF82001-7465-4936-AD6A-F7AD985E93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EDDBEE98-A4CC-4905-AF54-73DC4B89D2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8B4BB9D2-453E-4593-8DB6-565026780D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9B1E7944-CB5F-4D5B-A2C6-9950B0CAF8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7E5298D9-69CF-4589-AF11-AAFF112EAF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EA253DF8-4ED1-4460-BF2E-A5D374F927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97788DB3-F789-4063-A3EA-1D9660B4DE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775912D2-04ED-46C2-AE7B-E413A7C658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734E3DD0-71F1-4476-AB73-A983CC2E97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6E8B2DBD-150C-4F68-93D8-146C0B7C76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82EA3BF2-ADB3-47D2-8A13-0C6408F1B02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82F92A56-09B2-4F21-8EC2-50C1E1B7F1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742F3B35-42FD-4FC4-AD18-E1575B0E00D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F1AEC161-3DC9-4C29-9C81-77AEFF854A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8C60CC4A-C05C-4221-A2A9-145223D8676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24ADBE39-19C4-4D82-86FE-EECC4CFB82B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218951A4-DD32-423C-BF39-F0415A7DB70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731B4BD7-AA41-4290-8EAC-6D781908002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13A7E1F7-8B23-4CC8-99D3-19BE17FE9AB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8B3CD3C1-5A3D-4C45-A85C-49D790416D4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a:extLst>
            <a:ext uri="{FF2B5EF4-FFF2-40B4-BE49-F238E27FC236}">
              <a16:creationId xmlns:a16="http://schemas.microsoft.com/office/drawing/2014/main" id="{0E351F1C-EB6E-4F50-977D-073A62CD5225}"/>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009FB7EA-3824-41BC-A5B3-504DDF70E9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id="{17910FF9-65EC-4B06-9539-03FC53E6F7D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1F22DFAD-8B11-4194-867C-D905ED1BD1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a:extLst>
            <a:ext uri="{FF2B5EF4-FFF2-40B4-BE49-F238E27FC236}">
              <a16:creationId xmlns:a16="http://schemas.microsoft.com/office/drawing/2014/main" id="{8BE27CB9-E5F3-42BE-A451-F5F21BC12ED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a:extLst>
            <a:ext uri="{FF2B5EF4-FFF2-40B4-BE49-F238E27FC236}">
              <a16:creationId xmlns:a16="http://schemas.microsoft.com/office/drawing/2014/main" id="{FDB2BE00-EF77-4226-9B6D-F96D923E7712}"/>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a:extLst>
            <a:ext uri="{FF2B5EF4-FFF2-40B4-BE49-F238E27FC236}">
              <a16:creationId xmlns:a16="http://schemas.microsoft.com/office/drawing/2014/main" id="{D127DA83-AC61-4866-9636-1B15794242B8}"/>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a:extLst>
            <a:ext uri="{FF2B5EF4-FFF2-40B4-BE49-F238E27FC236}">
              <a16:creationId xmlns:a16="http://schemas.microsoft.com/office/drawing/2014/main" id="{B65A0907-5C35-4E05-A25D-3527CE8F2675}"/>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a:extLst>
            <a:ext uri="{FF2B5EF4-FFF2-40B4-BE49-F238E27FC236}">
              <a16:creationId xmlns:a16="http://schemas.microsoft.com/office/drawing/2014/main" id="{3641504B-2EDB-4FE2-8F46-7569471196BD}"/>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5" name="【体育館・プール】&#10;一人当たり面積平均値テキスト">
          <a:extLst>
            <a:ext uri="{FF2B5EF4-FFF2-40B4-BE49-F238E27FC236}">
              <a16:creationId xmlns:a16="http://schemas.microsoft.com/office/drawing/2014/main" id="{AF6F9127-AF4F-46D7-8ABD-F799E8AB2CE1}"/>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a:extLst>
            <a:ext uri="{FF2B5EF4-FFF2-40B4-BE49-F238E27FC236}">
              <a16:creationId xmlns:a16="http://schemas.microsoft.com/office/drawing/2014/main" id="{07C01E44-D639-4380-92AC-DCCC87EFE7A6}"/>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a:extLst>
            <a:ext uri="{FF2B5EF4-FFF2-40B4-BE49-F238E27FC236}">
              <a16:creationId xmlns:a16="http://schemas.microsoft.com/office/drawing/2014/main" id="{EB591CCE-9974-4DD4-A27E-99D760A0C5A7}"/>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28" name="n_1aveValue【体育館・プール】&#10;一人当たり面積">
          <a:extLst>
            <a:ext uri="{FF2B5EF4-FFF2-40B4-BE49-F238E27FC236}">
              <a16:creationId xmlns:a16="http://schemas.microsoft.com/office/drawing/2014/main" id="{B968653D-F40A-4E90-8195-89A0B48D5D6E}"/>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a:extLst>
            <a:ext uri="{FF2B5EF4-FFF2-40B4-BE49-F238E27FC236}">
              <a16:creationId xmlns:a16="http://schemas.microsoft.com/office/drawing/2014/main" id="{FC857577-E821-46FD-8BE8-988736BACA34}"/>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0" name="n_2aveValue【体育館・プール】&#10;一人当たり面積">
          <a:extLst>
            <a:ext uri="{FF2B5EF4-FFF2-40B4-BE49-F238E27FC236}">
              <a16:creationId xmlns:a16="http://schemas.microsoft.com/office/drawing/2014/main" id="{DAE21E9F-B90C-4D2A-9385-A101CCE89CC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a:extLst>
            <a:ext uri="{FF2B5EF4-FFF2-40B4-BE49-F238E27FC236}">
              <a16:creationId xmlns:a16="http://schemas.microsoft.com/office/drawing/2014/main" id="{93C64B5C-E7A6-4E3F-9766-412C7915C429}"/>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2" name="n_3aveValue【体育館・プール】&#10;一人当たり面積">
          <a:extLst>
            <a:ext uri="{FF2B5EF4-FFF2-40B4-BE49-F238E27FC236}">
              <a16:creationId xmlns:a16="http://schemas.microsoft.com/office/drawing/2014/main" id="{9815C082-041A-42F8-B94B-479AD76FA3A9}"/>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3819B98-8B02-4AD7-8A2D-27709DCC86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4715C11-E651-4BAF-B531-75F31D0793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FF59B708-8C7B-48A2-A464-0ADF8FACAF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790843B-5BE1-4A11-AEF8-CB31E548DC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369D49A-A76F-4BB1-AC0F-1829875AAD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65460</xdr:rowOff>
    </xdr:from>
    <xdr:to>
      <xdr:col>50</xdr:col>
      <xdr:colOff>165100</xdr:colOff>
      <xdr:row>63</xdr:row>
      <xdr:rowOff>167060</xdr:rowOff>
    </xdr:to>
    <xdr:sp macro="" textlink="">
      <xdr:nvSpPr>
        <xdr:cNvPr id="138" name="楕円 137">
          <a:extLst>
            <a:ext uri="{FF2B5EF4-FFF2-40B4-BE49-F238E27FC236}">
              <a16:creationId xmlns:a16="http://schemas.microsoft.com/office/drawing/2014/main" id="{16DA672A-DCDB-47FA-941C-0679EEBD98CA}"/>
            </a:ext>
          </a:extLst>
        </xdr:cNvPr>
        <xdr:cNvSpPr/>
      </xdr:nvSpPr>
      <xdr:spPr>
        <a:xfrm>
          <a:off x="9588500" y="108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68399</xdr:rowOff>
    </xdr:from>
    <xdr:to>
      <xdr:col>46</xdr:col>
      <xdr:colOff>38100</xdr:colOff>
      <xdr:row>63</xdr:row>
      <xdr:rowOff>169999</xdr:rowOff>
    </xdr:to>
    <xdr:sp macro="" textlink="">
      <xdr:nvSpPr>
        <xdr:cNvPr id="139" name="楕円 138">
          <a:extLst>
            <a:ext uri="{FF2B5EF4-FFF2-40B4-BE49-F238E27FC236}">
              <a16:creationId xmlns:a16="http://schemas.microsoft.com/office/drawing/2014/main" id="{6821AC2A-F628-40EA-A23A-3E2440958103}"/>
            </a:ext>
          </a:extLst>
        </xdr:cNvPr>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116260</xdr:rowOff>
    </xdr:from>
    <xdr:to>
      <xdr:col>50</xdr:col>
      <xdr:colOff>114300</xdr:colOff>
      <xdr:row>63</xdr:row>
      <xdr:rowOff>119199</xdr:rowOff>
    </xdr:to>
    <xdr:cxnSp macro="">
      <xdr:nvCxnSpPr>
        <xdr:cNvPr id="140" name="直線コネクタ 139">
          <a:extLst>
            <a:ext uri="{FF2B5EF4-FFF2-40B4-BE49-F238E27FC236}">
              <a16:creationId xmlns:a16="http://schemas.microsoft.com/office/drawing/2014/main" id="{564A16C8-3940-4507-8E64-D30CA59BB554}"/>
            </a:ext>
          </a:extLst>
        </xdr:cNvPr>
        <xdr:cNvCxnSpPr/>
      </xdr:nvCxnSpPr>
      <xdr:spPr>
        <a:xfrm flipV="1">
          <a:off x="8750300" y="1091761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12137</xdr:rowOff>
    </xdr:from>
    <xdr:ext cx="469744" cy="259045"/>
    <xdr:sp macro="" textlink="">
      <xdr:nvSpPr>
        <xdr:cNvPr id="141" name="n_1mainValue【体育館・プール】&#10;一人当たり面積">
          <a:extLst>
            <a:ext uri="{FF2B5EF4-FFF2-40B4-BE49-F238E27FC236}">
              <a16:creationId xmlns:a16="http://schemas.microsoft.com/office/drawing/2014/main" id="{06877F97-5C43-4D18-A576-40FC19F0A5BD}"/>
            </a:ext>
          </a:extLst>
        </xdr:cNvPr>
        <xdr:cNvSpPr txBox="1"/>
      </xdr:nvSpPr>
      <xdr:spPr>
        <a:xfrm>
          <a:off x="9391727" y="1064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15076</xdr:rowOff>
    </xdr:from>
    <xdr:ext cx="469744" cy="259045"/>
    <xdr:sp macro="" textlink="">
      <xdr:nvSpPr>
        <xdr:cNvPr id="142" name="n_2mainValue【体育館・プール】&#10;一人当たり面積">
          <a:extLst>
            <a:ext uri="{FF2B5EF4-FFF2-40B4-BE49-F238E27FC236}">
              <a16:creationId xmlns:a16="http://schemas.microsoft.com/office/drawing/2014/main" id="{50755100-3CAB-49F6-8DBC-CCA6535ABC99}"/>
            </a:ext>
          </a:extLst>
        </xdr:cNvPr>
        <xdr:cNvSpPr txBox="1"/>
      </xdr:nvSpPr>
      <xdr:spPr>
        <a:xfrm>
          <a:off x="8515427" y="1064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C9A6327B-3AEE-4D98-B8A3-BD69C0268F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555B455F-0F41-404B-BDFF-8259C965FC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9D8B56F8-98C5-47DF-8B89-AB85A8F417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B419EDE2-68FE-410E-AD0A-C9E063D595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11DF37B-E2AC-4504-A9EA-9015817F63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3709AFAE-9939-4882-B343-CAEBDF448C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2B5C447D-D6EC-4937-80B0-1B3B35A385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6488A4D1-DDB4-4794-8815-63E46D0342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750F301-35BB-42FD-AF6F-6364FD9DBC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1CDCFAA4-A24A-43C3-BD33-FE96FE52BD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A62202E1-37F7-46F2-B3D1-7D3B44FF7EA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D284A436-45A3-43B5-ABFE-4FED489008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95AEA257-97CF-47D0-84AD-1CB0467F209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65BD261F-10D4-42FA-82E1-E1277CF3E4C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3384B7CC-19F7-4912-A208-FD1256D16C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0450DED6-0953-4750-B797-7C958D4195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27D51827-D95E-46B5-85F0-33D68BF3B9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0C54A319-1A0E-49F9-9851-8AEBB9507B3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91275D86-3A1F-4B92-882B-CEB248EE16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217451DE-6ED0-4484-B77F-AF767A4EFE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78D44B0B-1314-41D4-AAF5-C292BF527A8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B5F36CEF-F276-4DAA-ADFD-4AB713DF69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D0460D17-BAB7-4ACC-A642-EF534638522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B8F700CC-AEB4-47ED-AC1A-D749CDC91A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7" name="直線コネクタ 166">
          <a:extLst>
            <a:ext uri="{FF2B5EF4-FFF2-40B4-BE49-F238E27FC236}">
              <a16:creationId xmlns:a16="http://schemas.microsoft.com/office/drawing/2014/main" id="{815AA495-E8AF-4143-9FD3-14874493E1C7}"/>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1332DE4D-2562-48DD-9FAE-90D6796BA00E}"/>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9" name="直線コネクタ 168">
          <a:extLst>
            <a:ext uri="{FF2B5EF4-FFF2-40B4-BE49-F238E27FC236}">
              <a16:creationId xmlns:a16="http://schemas.microsoft.com/office/drawing/2014/main" id="{CF694F57-8F52-40BB-AE10-8C155DF5F3D1}"/>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0933979B-2513-448E-8B82-B9B0C846FC9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752F4C0A-C970-4C7E-9AE7-D9D5E3E656E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AEB0759C-8768-491B-B0AA-14B0B9D9B8A8}"/>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3" name="フローチャート: 判断 172">
          <a:extLst>
            <a:ext uri="{FF2B5EF4-FFF2-40B4-BE49-F238E27FC236}">
              <a16:creationId xmlns:a16="http://schemas.microsoft.com/office/drawing/2014/main" id="{C4FD85A1-5C6C-40C2-BFAA-267C67923F8C}"/>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4" name="フローチャート: 判断 173">
          <a:extLst>
            <a:ext uri="{FF2B5EF4-FFF2-40B4-BE49-F238E27FC236}">
              <a16:creationId xmlns:a16="http://schemas.microsoft.com/office/drawing/2014/main" id="{B0AE711A-0EFF-44BE-9C5F-EEF06622904D}"/>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75" name="n_1aveValue【福祉施設】&#10;有形固定資産減価償却率">
          <a:extLst>
            <a:ext uri="{FF2B5EF4-FFF2-40B4-BE49-F238E27FC236}">
              <a16:creationId xmlns:a16="http://schemas.microsoft.com/office/drawing/2014/main" id="{4E3FB11A-AFA9-4473-9064-2B31E79FEDEE}"/>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6" name="フローチャート: 判断 175">
          <a:extLst>
            <a:ext uri="{FF2B5EF4-FFF2-40B4-BE49-F238E27FC236}">
              <a16:creationId xmlns:a16="http://schemas.microsoft.com/office/drawing/2014/main" id="{8E60F179-1CDC-49D3-868C-EE739B333346}"/>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77" name="n_2aveValue【福祉施設】&#10;有形固定資産減価償却率">
          <a:extLst>
            <a:ext uri="{FF2B5EF4-FFF2-40B4-BE49-F238E27FC236}">
              <a16:creationId xmlns:a16="http://schemas.microsoft.com/office/drawing/2014/main" id="{9F545FEF-CB9F-44B5-ADE4-C516D2A5DAFA}"/>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8" name="フローチャート: 判断 177">
          <a:extLst>
            <a:ext uri="{FF2B5EF4-FFF2-40B4-BE49-F238E27FC236}">
              <a16:creationId xmlns:a16="http://schemas.microsoft.com/office/drawing/2014/main" id="{95435C6A-C55E-4308-8DFC-27FED0C61C47}"/>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9" name="n_3aveValue【福祉施設】&#10;有形固定資産減価償却率">
          <a:extLst>
            <a:ext uri="{FF2B5EF4-FFF2-40B4-BE49-F238E27FC236}">
              <a16:creationId xmlns:a16="http://schemas.microsoft.com/office/drawing/2014/main" id="{74881B50-D1EE-43C5-A7D5-0B248AE3173C}"/>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6ADC63AD-C699-4DC9-9802-462F90ABB8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C895F007-1B0B-4B7F-824B-0512D7CC54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AB7AF131-BED4-469C-9846-4C5ED4F011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E03DEE38-3E01-4644-8A7B-BEDB4EA43B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46EE2340-F588-4A0B-94D4-6804D8F848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185" name="楕円 184">
          <a:extLst>
            <a:ext uri="{FF2B5EF4-FFF2-40B4-BE49-F238E27FC236}">
              <a16:creationId xmlns:a16="http://schemas.microsoft.com/office/drawing/2014/main" id="{03A1E920-4ABB-42F5-B0E9-180031FC3C6F}"/>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186" name="楕円 185">
          <a:extLst>
            <a:ext uri="{FF2B5EF4-FFF2-40B4-BE49-F238E27FC236}">
              <a16:creationId xmlns:a16="http://schemas.microsoft.com/office/drawing/2014/main" id="{3E2D7DB1-425C-48C6-BD24-38EDE2BBB620}"/>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150495</xdr:rowOff>
    </xdr:to>
    <xdr:cxnSp macro="">
      <xdr:nvCxnSpPr>
        <xdr:cNvPr id="187" name="直線コネクタ 186">
          <a:extLst>
            <a:ext uri="{FF2B5EF4-FFF2-40B4-BE49-F238E27FC236}">
              <a16:creationId xmlns:a16="http://schemas.microsoft.com/office/drawing/2014/main" id="{CC7E5852-C9F9-4431-930A-D306FA950E30}"/>
            </a:ext>
          </a:extLst>
        </xdr:cNvPr>
        <xdr:cNvCxnSpPr/>
      </xdr:nvCxnSpPr>
      <xdr:spPr>
        <a:xfrm flipV="1">
          <a:off x="2908300" y="1417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188" name="n_1mainValue【福祉施設】&#10;有形固定資産減価償却率">
          <a:extLst>
            <a:ext uri="{FF2B5EF4-FFF2-40B4-BE49-F238E27FC236}">
              <a16:creationId xmlns:a16="http://schemas.microsoft.com/office/drawing/2014/main" id="{E0516DE7-9480-4977-8157-A77F2F8ECDE6}"/>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189" name="n_2mainValue【福祉施設】&#10;有形固定資産減価償却率">
          <a:extLst>
            <a:ext uri="{FF2B5EF4-FFF2-40B4-BE49-F238E27FC236}">
              <a16:creationId xmlns:a16="http://schemas.microsoft.com/office/drawing/2014/main" id="{9FFE887F-94EB-4ECC-87C8-13ACE769F941}"/>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A5140837-4E4E-42AB-8007-62DD47AB07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D05AA341-6920-4CBD-BED9-FF799EFC4D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C8E18502-9C30-4E98-AF9A-297D1F84CE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A1744F6D-C2D4-4601-8930-5878F0E7C1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F4E2BE0A-2029-467D-8A21-0A2004F096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D9AB8C8C-A8ED-4692-830A-23B0022440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3C29B041-5338-42C0-93BE-71FE454C2E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9BD12984-1414-430A-BD40-6B935C1AD8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DF28C324-98B6-4CAE-A6EE-C187DD36BD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E7A6199-07BE-479D-BA82-FC6F080E4D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id="{6D3D3F42-3BA3-4389-8979-C33BAC20507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id="{E165FCD0-209B-43CE-BE02-866E14CCC7B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id="{73FCD544-66F2-4819-A9BC-D8C781E55DF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id="{87206148-F139-40A8-A469-22E3BF01ED0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id="{23D3711E-99C1-468B-8E16-849418F360E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id="{5F917BA8-02BF-4228-B918-5D08D2CE4C9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id="{14E921C7-C138-455B-BBB3-7E1EB890D89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id="{7B8C2C0B-C81D-4443-9250-ECD2925BA17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id="{DAF1EA7F-1569-4557-861D-6E1A624FB2E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id="{3A8D4DB4-08B9-43B0-905A-5077DACCF7E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id="{6CD20A52-AAAD-4445-B9DE-8ED5F7C5B5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id="{FB11BF30-D624-48B8-96DE-C1906C15342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3436E2BB-2DB7-4591-ACA8-E80D697182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36E12454-5693-41D5-ADD8-6C6786F9B6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id="{D8CD3BEE-8122-470E-AB19-7DD5A1D0B8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5" name="直線コネクタ 214">
          <a:extLst>
            <a:ext uri="{FF2B5EF4-FFF2-40B4-BE49-F238E27FC236}">
              <a16:creationId xmlns:a16="http://schemas.microsoft.com/office/drawing/2014/main" id="{E0189B2B-ECDC-4E30-8279-0E2F9FA94F51}"/>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6" name="【福祉施設】&#10;一人当たり面積最小値テキスト">
          <a:extLst>
            <a:ext uri="{FF2B5EF4-FFF2-40B4-BE49-F238E27FC236}">
              <a16:creationId xmlns:a16="http://schemas.microsoft.com/office/drawing/2014/main" id="{0A6FC7F6-9414-4892-8B74-F1C9F20E8FA1}"/>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7" name="直線コネクタ 216">
          <a:extLst>
            <a:ext uri="{FF2B5EF4-FFF2-40B4-BE49-F238E27FC236}">
              <a16:creationId xmlns:a16="http://schemas.microsoft.com/office/drawing/2014/main" id="{C1915E09-A2B4-4CF6-BBE5-337908AC1627}"/>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8" name="【福祉施設】&#10;一人当たり面積最大値テキスト">
          <a:extLst>
            <a:ext uri="{FF2B5EF4-FFF2-40B4-BE49-F238E27FC236}">
              <a16:creationId xmlns:a16="http://schemas.microsoft.com/office/drawing/2014/main" id="{3B1AE368-38B4-4A8D-9505-4D6AFED9E59D}"/>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9" name="直線コネクタ 218">
          <a:extLst>
            <a:ext uri="{FF2B5EF4-FFF2-40B4-BE49-F238E27FC236}">
              <a16:creationId xmlns:a16="http://schemas.microsoft.com/office/drawing/2014/main" id="{E8E21EF5-4E0A-4DCA-8C29-9FE7CB65C7D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20" name="【福祉施設】&#10;一人当たり面積平均値テキスト">
          <a:extLst>
            <a:ext uri="{FF2B5EF4-FFF2-40B4-BE49-F238E27FC236}">
              <a16:creationId xmlns:a16="http://schemas.microsoft.com/office/drawing/2014/main" id="{B74B4FFF-0B9C-4381-8FE5-0C8A7502240F}"/>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21" name="フローチャート: 判断 220">
          <a:extLst>
            <a:ext uri="{FF2B5EF4-FFF2-40B4-BE49-F238E27FC236}">
              <a16:creationId xmlns:a16="http://schemas.microsoft.com/office/drawing/2014/main" id="{1995541F-0717-4D6A-A353-44FE85FABAE5}"/>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2" name="フローチャート: 判断 221">
          <a:extLst>
            <a:ext uri="{FF2B5EF4-FFF2-40B4-BE49-F238E27FC236}">
              <a16:creationId xmlns:a16="http://schemas.microsoft.com/office/drawing/2014/main" id="{3D190631-F47C-43B0-B595-E9A1147CE24D}"/>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23" name="n_1aveValue【福祉施設】&#10;一人当たり面積">
          <a:extLst>
            <a:ext uri="{FF2B5EF4-FFF2-40B4-BE49-F238E27FC236}">
              <a16:creationId xmlns:a16="http://schemas.microsoft.com/office/drawing/2014/main" id="{3EC85DA9-DB02-4229-9994-C3340C9C8197}"/>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4" name="フローチャート: 判断 223">
          <a:extLst>
            <a:ext uri="{FF2B5EF4-FFF2-40B4-BE49-F238E27FC236}">
              <a16:creationId xmlns:a16="http://schemas.microsoft.com/office/drawing/2014/main" id="{0C137BCD-E279-45C0-90DA-B1F821EF2C9B}"/>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25" name="n_2aveValue【福祉施設】&#10;一人当たり面積">
          <a:extLst>
            <a:ext uri="{FF2B5EF4-FFF2-40B4-BE49-F238E27FC236}">
              <a16:creationId xmlns:a16="http://schemas.microsoft.com/office/drawing/2014/main" id="{26EFB48F-4C14-4C71-A29B-3FAD21BBE9AD}"/>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6" name="フローチャート: 判断 225">
          <a:extLst>
            <a:ext uri="{FF2B5EF4-FFF2-40B4-BE49-F238E27FC236}">
              <a16:creationId xmlns:a16="http://schemas.microsoft.com/office/drawing/2014/main" id="{3EC107DF-0AD0-4001-883C-54675DB429D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27" name="n_3aveValue【福祉施設】&#10;一人当たり面積">
          <a:extLst>
            <a:ext uri="{FF2B5EF4-FFF2-40B4-BE49-F238E27FC236}">
              <a16:creationId xmlns:a16="http://schemas.microsoft.com/office/drawing/2014/main" id="{EA985AE9-8132-44CD-9185-72269C6BD91E}"/>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97A5DB2-CC97-4F4F-815E-4B5CF85C31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8EB242E2-428B-416E-AB6F-C35353BD25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8F3F6B14-CC0B-4F9E-A960-FC026C4AC6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911896F9-B18A-4655-84D8-250DA1D5A0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FC961DE-E974-4DB8-846B-118660C241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43470</xdr:rowOff>
    </xdr:from>
    <xdr:to>
      <xdr:col>50</xdr:col>
      <xdr:colOff>165100</xdr:colOff>
      <xdr:row>86</xdr:row>
      <xdr:rowOff>145070</xdr:rowOff>
    </xdr:to>
    <xdr:sp macro="" textlink="">
      <xdr:nvSpPr>
        <xdr:cNvPr id="233" name="楕円 232">
          <a:extLst>
            <a:ext uri="{FF2B5EF4-FFF2-40B4-BE49-F238E27FC236}">
              <a16:creationId xmlns:a16="http://schemas.microsoft.com/office/drawing/2014/main" id="{55E9D694-D3B0-470B-94B8-E175796DA6F2}"/>
            </a:ext>
          </a:extLst>
        </xdr:cNvPr>
        <xdr:cNvSpPr/>
      </xdr:nvSpPr>
      <xdr:spPr>
        <a:xfrm>
          <a:off x="9588500" y="147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44777</xdr:rowOff>
    </xdr:from>
    <xdr:to>
      <xdr:col>46</xdr:col>
      <xdr:colOff>38100</xdr:colOff>
      <xdr:row>86</xdr:row>
      <xdr:rowOff>146377</xdr:rowOff>
    </xdr:to>
    <xdr:sp macro="" textlink="">
      <xdr:nvSpPr>
        <xdr:cNvPr id="234" name="楕円 233">
          <a:extLst>
            <a:ext uri="{FF2B5EF4-FFF2-40B4-BE49-F238E27FC236}">
              <a16:creationId xmlns:a16="http://schemas.microsoft.com/office/drawing/2014/main" id="{EF102230-81D5-48F8-80EC-FF463DC76C11}"/>
            </a:ext>
          </a:extLst>
        </xdr:cNvPr>
        <xdr:cNvSpPr/>
      </xdr:nvSpPr>
      <xdr:spPr>
        <a:xfrm>
          <a:off x="8699500" y="14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94270</xdr:rowOff>
    </xdr:from>
    <xdr:to>
      <xdr:col>50</xdr:col>
      <xdr:colOff>114300</xdr:colOff>
      <xdr:row>86</xdr:row>
      <xdr:rowOff>95577</xdr:rowOff>
    </xdr:to>
    <xdr:cxnSp macro="">
      <xdr:nvCxnSpPr>
        <xdr:cNvPr id="235" name="直線コネクタ 234">
          <a:extLst>
            <a:ext uri="{FF2B5EF4-FFF2-40B4-BE49-F238E27FC236}">
              <a16:creationId xmlns:a16="http://schemas.microsoft.com/office/drawing/2014/main" id="{FCFF5762-B85D-4577-9E2D-CA944D6351ED}"/>
            </a:ext>
          </a:extLst>
        </xdr:cNvPr>
        <xdr:cNvCxnSpPr/>
      </xdr:nvCxnSpPr>
      <xdr:spPr>
        <a:xfrm flipV="1">
          <a:off x="8750300" y="1483897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136197</xdr:rowOff>
    </xdr:from>
    <xdr:ext cx="469744" cy="259045"/>
    <xdr:sp macro="" textlink="">
      <xdr:nvSpPr>
        <xdr:cNvPr id="236" name="n_1mainValue【福祉施設】&#10;一人当たり面積">
          <a:extLst>
            <a:ext uri="{FF2B5EF4-FFF2-40B4-BE49-F238E27FC236}">
              <a16:creationId xmlns:a16="http://schemas.microsoft.com/office/drawing/2014/main" id="{747531E8-929D-4A67-A310-ED8F87357DC9}"/>
            </a:ext>
          </a:extLst>
        </xdr:cNvPr>
        <xdr:cNvSpPr txBox="1"/>
      </xdr:nvSpPr>
      <xdr:spPr>
        <a:xfrm>
          <a:off x="9391727" y="148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137504</xdr:rowOff>
    </xdr:from>
    <xdr:ext cx="469744" cy="259045"/>
    <xdr:sp macro="" textlink="">
      <xdr:nvSpPr>
        <xdr:cNvPr id="237" name="n_2mainValue【福祉施設】&#10;一人当たり面積">
          <a:extLst>
            <a:ext uri="{FF2B5EF4-FFF2-40B4-BE49-F238E27FC236}">
              <a16:creationId xmlns:a16="http://schemas.microsoft.com/office/drawing/2014/main" id="{1786C525-671A-460F-8B18-B4198A7FD5E4}"/>
            </a:ext>
          </a:extLst>
        </xdr:cNvPr>
        <xdr:cNvSpPr txBox="1"/>
      </xdr:nvSpPr>
      <xdr:spPr>
        <a:xfrm>
          <a:off x="8515427" y="148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7BE0539F-DB3B-4762-8E7C-0DFAAB9ADE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C62A5C01-4775-4389-8EB8-3DF40A6E62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36DE2E4C-DA33-45BF-9D42-127854263C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566A1618-70A7-4E68-8174-01EAACF51D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5058A122-ED52-4644-9EA1-8C96BA1A50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78837020-6658-4069-8485-C30A93D9F0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23F0DAE2-BB37-4EA9-9A50-028F2D8488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AF89F5A7-0488-4781-8E72-37EB113786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55A639AC-4A1C-4ED8-B2F5-D2E88F58AD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3F593C00-014C-47AC-8FDE-B869610DE0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EF39322D-FA9D-46BD-89A7-26C68EDAAD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E49DB737-CBAE-495A-99A2-6B5BBE2556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9C575BFF-2AFE-440B-8E4D-99FBBA89F7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AAAFB470-2E6D-4EE0-A34C-C25424CD03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20CDEA6B-B0C0-4068-8402-CE0D6389B5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E93DC775-5B77-44D6-980F-4C7ECB65952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25B1B267-4005-4BFA-8FFC-A9F0950C43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187DD0DE-7690-4BFF-88E7-25F357B9A2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75437A4-D1E6-484C-942B-292A83D548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B6F23EDC-5CD5-4D62-A89E-9888EA91B5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C4146901-0262-4081-951A-6B31630B8F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EAE83C32-CB82-4A38-AA85-73F64B7F3A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D37BB3D7-3C9A-4AAF-81C3-7693AE2098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80066CB0-5B49-46A4-BFC4-7E082C15B17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a:extLst>
            <a:ext uri="{FF2B5EF4-FFF2-40B4-BE49-F238E27FC236}">
              <a16:creationId xmlns:a16="http://schemas.microsoft.com/office/drawing/2014/main" id="{D523D8FB-B100-4536-978D-B336463004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a:extLst>
            <a:ext uri="{FF2B5EF4-FFF2-40B4-BE49-F238E27FC236}">
              <a16:creationId xmlns:a16="http://schemas.microsoft.com/office/drawing/2014/main" id="{37026B59-252E-4A3F-B7DC-5D809DC724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a:extLst>
            <a:ext uri="{FF2B5EF4-FFF2-40B4-BE49-F238E27FC236}">
              <a16:creationId xmlns:a16="http://schemas.microsoft.com/office/drawing/2014/main" id="{0816666E-F561-4320-9FD3-9E550E350EC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a:extLst>
            <a:ext uri="{FF2B5EF4-FFF2-40B4-BE49-F238E27FC236}">
              <a16:creationId xmlns:a16="http://schemas.microsoft.com/office/drawing/2014/main" id="{3C562687-B53E-48D6-9411-47D786BEDE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a:extLst>
            <a:ext uri="{FF2B5EF4-FFF2-40B4-BE49-F238E27FC236}">
              <a16:creationId xmlns:a16="http://schemas.microsoft.com/office/drawing/2014/main" id="{3E55B4C8-D74D-4A69-BCBD-B4FA89119C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a:extLst>
            <a:ext uri="{FF2B5EF4-FFF2-40B4-BE49-F238E27FC236}">
              <a16:creationId xmlns:a16="http://schemas.microsoft.com/office/drawing/2014/main" id="{DBA274F5-70DB-4329-A580-0951893A36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a:extLst>
            <a:ext uri="{FF2B5EF4-FFF2-40B4-BE49-F238E27FC236}">
              <a16:creationId xmlns:a16="http://schemas.microsoft.com/office/drawing/2014/main" id="{5C47B9B8-8199-4853-8E94-6826A03064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a:extLst>
            <a:ext uri="{FF2B5EF4-FFF2-40B4-BE49-F238E27FC236}">
              <a16:creationId xmlns:a16="http://schemas.microsoft.com/office/drawing/2014/main" id="{79340D2C-2CEB-4E83-9175-1817E9386EC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id="{EFCBAB4C-6B50-463A-A1E2-E8F1B3FF72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id="{B0ED917C-1D6A-44C4-B065-F545784E0F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id="{E66D904F-2809-410C-8D6A-A047487088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id="{02EBA43B-0CBE-465F-8D90-46EE0C40D2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id="{AAE1C7A6-66FA-42C3-84E3-8A94E39185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id="{830B9771-91EE-428D-AEAF-3B643EF2ED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id="{42E56381-9FB5-4A27-B4CE-3D2247529E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id="{E24581C1-52B0-4D7C-BE1F-B98B073B5CB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id="{C33D5A9A-C72E-41F3-B82F-D4B35D8F83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id="{CA60171A-DD4D-4753-8502-7E15977D8F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id="{E2DD458F-4B78-488D-B427-CA842C46B9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id="{0C38AFA2-A17C-4492-A83D-701C034071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id="{8EC6EFDB-DA24-4B60-92EB-FF8CE1C837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id="{9DAF4688-98FD-4D16-AC19-E06391B850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id="{F8BDD2A5-5110-4DB8-88F9-4A239AF259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id="{704FFD34-5880-436E-8C05-EA6614DDC06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id="{17350CB5-8E58-4F82-9215-0FF94E6F63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id="{39FD6A2D-9479-4819-976E-B78ACEDB84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id="{772689FC-F1BF-421C-862B-72FD801CF5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id="{17C16AF2-6AEE-4491-AE12-FF395D1A34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id="{2288F884-F2B5-4E0C-A3E2-0B338AE076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id="{5ACF272B-C109-4405-A014-FADA902224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id="{3CA97DAD-4F2E-4E3F-9989-C9A7627A8E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id="{285B3C85-629B-4023-AA73-CCF3E36B8F3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4" name="正方形/長方形 293">
          <a:extLst>
            <a:ext uri="{FF2B5EF4-FFF2-40B4-BE49-F238E27FC236}">
              <a16:creationId xmlns:a16="http://schemas.microsoft.com/office/drawing/2014/main" id="{40BBE721-E9EB-43E0-8701-C5CC47CFF8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5" name="正方形/長方形 294">
          <a:extLst>
            <a:ext uri="{FF2B5EF4-FFF2-40B4-BE49-F238E27FC236}">
              <a16:creationId xmlns:a16="http://schemas.microsoft.com/office/drawing/2014/main" id="{B411A704-C776-4FBD-A6A2-16CB9B6699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6" name="正方形/長方形 295">
          <a:extLst>
            <a:ext uri="{FF2B5EF4-FFF2-40B4-BE49-F238E27FC236}">
              <a16:creationId xmlns:a16="http://schemas.microsoft.com/office/drawing/2014/main" id="{52D56731-589E-49FE-8ABC-5D3BF89637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7" name="正方形/長方形 296">
          <a:extLst>
            <a:ext uri="{FF2B5EF4-FFF2-40B4-BE49-F238E27FC236}">
              <a16:creationId xmlns:a16="http://schemas.microsoft.com/office/drawing/2014/main" id="{1217592A-0543-446A-A2B8-5AC51198C8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8" name="正方形/長方形 297">
          <a:extLst>
            <a:ext uri="{FF2B5EF4-FFF2-40B4-BE49-F238E27FC236}">
              <a16:creationId xmlns:a16="http://schemas.microsoft.com/office/drawing/2014/main" id="{C2FE9607-879B-456E-A408-3FF64D5614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9" name="正方形/長方形 298">
          <a:extLst>
            <a:ext uri="{FF2B5EF4-FFF2-40B4-BE49-F238E27FC236}">
              <a16:creationId xmlns:a16="http://schemas.microsoft.com/office/drawing/2014/main" id="{A8D11846-4DB1-4A67-B13F-A5F937D7F7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0" name="正方形/長方形 299">
          <a:extLst>
            <a:ext uri="{FF2B5EF4-FFF2-40B4-BE49-F238E27FC236}">
              <a16:creationId xmlns:a16="http://schemas.microsoft.com/office/drawing/2014/main" id="{06D0D3EC-4DE0-427E-944F-5A8757C943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1" name="正方形/長方形 300">
          <a:extLst>
            <a:ext uri="{FF2B5EF4-FFF2-40B4-BE49-F238E27FC236}">
              <a16:creationId xmlns:a16="http://schemas.microsoft.com/office/drawing/2014/main" id="{0EC62B40-17CE-4C6B-81B3-61A55012803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2" name="正方形/長方形 301">
          <a:extLst>
            <a:ext uri="{FF2B5EF4-FFF2-40B4-BE49-F238E27FC236}">
              <a16:creationId xmlns:a16="http://schemas.microsoft.com/office/drawing/2014/main" id="{CAD98BD6-D978-496D-91F8-759D7773FD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3" name="正方形/長方形 302">
          <a:extLst>
            <a:ext uri="{FF2B5EF4-FFF2-40B4-BE49-F238E27FC236}">
              <a16:creationId xmlns:a16="http://schemas.microsoft.com/office/drawing/2014/main" id="{1E85EAA6-A98E-416F-9624-C8951C2211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4" name="正方形/長方形 303">
          <a:extLst>
            <a:ext uri="{FF2B5EF4-FFF2-40B4-BE49-F238E27FC236}">
              <a16:creationId xmlns:a16="http://schemas.microsoft.com/office/drawing/2014/main" id="{F4D2EF0A-6CA1-4703-8001-9190EE41A8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5" name="正方形/長方形 304">
          <a:extLst>
            <a:ext uri="{FF2B5EF4-FFF2-40B4-BE49-F238E27FC236}">
              <a16:creationId xmlns:a16="http://schemas.microsoft.com/office/drawing/2014/main" id="{A3B67D06-6391-4E9E-9BE0-69593DBE0C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6" name="正方形/長方形 305">
          <a:extLst>
            <a:ext uri="{FF2B5EF4-FFF2-40B4-BE49-F238E27FC236}">
              <a16:creationId xmlns:a16="http://schemas.microsoft.com/office/drawing/2014/main" id="{10B5D0D0-5169-4332-A4AC-53D0F93260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7" name="正方形/長方形 306">
          <a:extLst>
            <a:ext uri="{FF2B5EF4-FFF2-40B4-BE49-F238E27FC236}">
              <a16:creationId xmlns:a16="http://schemas.microsoft.com/office/drawing/2014/main" id="{7A184181-2FC0-4AF2-B083-A89617D663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8" name="正方形/長方形 307">
          <a:extLst>
            <a:ext uri="{FF2B5EF4-FFF2-40B4-BE49-F238E27FC236}">
              <a16:creationId xmlns:a16="http://schemas.microsoft.com/office/drawing/2014/main" id="{141D23D4-0188-483E-81B8-3AFC2FE0E2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9" name="正方形/長方形 308">
          <a:extLst>
            <a:ext uri="{FF2B5EF4-FFF2-40B4-BE49-F238E27FC236}">
              <a16:creationId xmlns:a16="http://schemas.microsoft.com/office/drawing/2014/main" id="{5D984857-BEF1-44D7-A4E7-71E2FC8D33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0" name="テキスト ボックス 309">
          <a:extLst>
            <a:ext uri="{FF2B5EF4-FFF2-40B4-BE49-F238E27FC236}">
              <a16:creationId xmlns:a16="http://schemas.microsoft.com/office/drawing/2014/main" id="{EA486127-F5D1-407F-925A-EDA137E27E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1" name="直線コネクタ 310">
          <a:extLst>
            <a:ext uri="{FF2B5EF4-FFF2-40B4-BE49-F238E27FC236}">
              <a16:creationId xmlns:a16="http://schemas.microsoft.com/office/drawing/2014/main" id="{3D9E04DE-A042-4F62-B1A2-B9A0EE8775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12" name="直線コネクタ 311">
          <a:extLst>
            <a:ext uri="{FF2B5EF4-FFF2-40B4-BE49-F238E27FC236}">
              <a16:creationId xmlns:a16="http://schemas.microsoft.com/office/drawing/2014/main" id="{8B4CD3A5-2E0A-4611-BA8A-E6914B337F8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13" name="テキスト ボックス 312">
          <a:extLst>
            <a:ext uri="{FF2B5EF4-FFF2-40B4-BE49-F238E27FC236}">
              <a16:creationId xmlns:a16="http://schemas.microsoft.com/office/drawing/2014/main" id="{4199E151-62BE-4ED8-B347-112B4025BA17}"/>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4" name="直線コネクタ 313">
          <a:extLst>
            <a:ext uri="{FF2B5EF4-FFF2-40B4-BE49-F238E27FC236}">
              <a16:creationId xmlns:a16="http://schemas.microsoft.com/office/drawing/2014/main" id="{4EB5F5C8-7122-4077-8AA8-4DCB6E7F12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5" name="テキスト ボックス 314">
          <a:extLst>
            <a:ext uri="{FF2B5EF4-FFF2-40B4-BE49-F238E27FC236}">
              <a16:creationId xmlns:a16="http://schemas.microsoft.com/office/drawing/2014/main" id="{DAB8820A-4E01-4EE3-AEFC-5A86FC4CCDC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16" name="直線コネクタ 315">
          <a:extLst>
            <a:ext uri="{FF2B5EF4-FFF2-40B4-BE49-F238E27FC236}">
              <a16:creationId xmlns:a16="http://schemas.microsoft.com/office/drawing/2014/main" id="{DFC7518F-C367-4F7D-9FB5-B89957454EF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17" name="テキスト ボックス 316">
          <a:extLst>
            <a:ext uri="{FF2B5EF4-FFF2-40B4-BE49-F238E27FC236}">
              <a16:creationId xmlns:a16="http://schemas.microsoft.com/office/drawing/2014/main" id="{A8352BA8-FEBE-42DD-B8B4-CADC8F7A983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18" name="直線コネクタ 317">
          <a:extLst>
            <a:ext uri="{FF2B5EF4-FFF2-40B4-BE49-F238E27FC236}">
              <a16:creationId xmlns:a16="http://schemas.microsoft.com/office/drawing/2014/main" id="{6F53CD07-9303-4812-92BF-8ADCFE17FF0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19" name="テキスト ボックス 318">
          <a:extLst>
            <a:ext uri="{FF2B5EF4-FFF2-40B4-BE49-F238E27FC236}">
              <a16:creationId xmlns:a16="http://schemas.microsoft.com/office/drawing/2014/main" id="{1E81736C-A6DA-482B-AE7D-9D806EE576C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0" name="直線コネクタ 319">
          <a:extLst>
            <a:ext uri="{FF2B5EF4-FFF2-40B4-BE49-F238E27FC236}">
              <a16:creationId xmlns:a16="http://schemas.microsoft.com/office/drawing/2014/main" id="{AE0089E7-545F-4F05-A176-C29D34AB957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6EF66FCB-FE60-42FF-8070-95C74BA333D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2" name="直線コネクタ 321">
          <a:extLst>
            <a:ext uri="{FF2B5EF4-FFF2-40B4-BE49-F238E27FC236}">
              <a16:creationId xmlns:a16="http://schemas.microsoft.com/office/drawing/2014/main" id="{69645B95-CC83-4200-B0F0-F97C1FC6E4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38733EA7-9FB7-44EC-913C-8D9B0A0CF8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4" name="【庁舎】&#10;有形固定資産減価償却率グラフ枠">
          <a:extLst>
            <a:ext uri="{FF2B5EF4-FFF2-40B4-BE49-F238E27FC236}">
              <a16:creationId xmlns:a16="http://schemas.microsoft.com/office/drawing/2014/main" id="{DBA92B0F-9A74-42B2-BD5D-6E4C0E56A2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25" name="直線コネクタ 324">
          <a:extLst>
            <a:ext uri="{FF2B5EF4-FFF2-40B4-BE49-F238E27FC236}">
              <a16:creationId xmlns:a16="http://schemas.microsoft.com/office/drawing/2014/main" id="{EA7CB5A4-CAAD-423C-AF97-C63057487BA2}"/>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26" name="【庁舎】&#10;有形固定資産減価償却率最小値テキスト">
          <a:extLst>
            <a:ext uri="{FF2B5EF4-FFF2-40B4-BE49-F238E27FC236}">
              <a16:creationId xmlns:a16="http://schemas.microsoft.com/office/drawing/2014/main" id="{6C9B213A-3CE5-4CFB-92EF-39D03E93BA6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27" name="直線コネクタ 326">
          <a:extLst>
            <a:ext uri="{FF2B5EF4-FFF2-40B4-BE49-F238E27FC236}">
              <a16:creationId xmlns:a16="http://schemas.microsoft.com/office/drawing/2014/main" id="{72D0D999-0707-4B4F-BEAA-44BBACC8405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28" name="【庁舎】&#10;有形固定資産減価償却率最大値テキスト">
          <a:extLst>
            <a:ext uri="{FF2B5EF4-FFF2-40B4-BE49-F238E27FC236}">
              <a16:creationId xmlns:a16="http://schemas.microsoft.com/office/drawing/2014/main" id="{604E2420-4A11-4869-A9C3-C0AB47085B1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29" name="直線コネクタ 328">
          <a:extLst>
            <a:ext uri="{FF2B5EF4-FFF2-40B4-BE49-F238E27FC236}">
              <a16:creationId xmlns:a16="http://schemas.microsoft.com/office/drawing/2014/main" id="{91C8B3DE-89FF-4EF8-AD37-9E939DCE7B6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30" name="【庁舎】&#10;有形固定資産減価償却率平均値テキスト">
          <a:extLst>
            <a:ext uri="{FF2B5EF4-FFF2-40B4-BE49-F238E27FC236}">
              <a16:creationId xmlns:a16="http://schemas.microsoft.com/office/drawing/2014/main" id="{EDA39725-DC9C-4733-ADE8-BDD357B8836C}"/>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31" name="フローチャート: 判断 330">
          <a:extLst>
            <a:ext uri="{FF2B5EF4-FFF2-40B4-BE49-F238E27FC236}">
              <a16:creationId xmlns:a16="http://schemas.microsoft.com/office/drawing/2014/main" id="{EC6C8642-F9C1-4BEE-B7AA-9EBAAD14E88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32" name="フローチャート: 判断 331">
          <a:extLst>
            <a:ext uri="{FF2B5EF4-FFF2-40B4-BE49-F238E27FC236}">
              <a16:creationId xmlns:a16="http://schemas.microsoft.com/office/drawing/2014/main" id="{91577080-FBEC-4D4D-9A52-20C472822BFB}"/>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33" name="n_1aveValue【庁舎】&#10;有形固定資産減価償却率">
          <a:extLst>
            <a:ext uri="{FF2B5EF4-FFF2-40B4-BE49-F238E27FC236}">
              <a16:creationId xmlns:a16="http://schemas.microsoft.com/office/drawing/2014/main" id="{73359FF8-C78C-4BB7-9CB6-223A8F320E63}"/>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34" name="フローチャート: 判断 333">
          <a:extLst>
            <a:ext uri="{FF2B5EF4-FFF2-40B4-BE49-F238E27FC236}">
              <a16:creationId xmlns:a16="http://schemas.microsoft.com/office/drawing/2014/main" id="{D9CF36A8-7B4D-4CE6-B0C7-400A36FA0982}"/>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35" name="n_2aveValue【庁舎】&#10;有形固定資産減価償却率">
          <a:extLst>
            <a:ext uri="{FF2B5EF4-FFF2-40B4-BE49-F238E27FC236}">
              <a16:creationId xmlns:a16="http://schemas.microsoft.com/office/drawing/2014/main" id="{2BAF39E3-4973-45ED-BCEA-9806623B9FE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36" name="フローチャート: 判断 335">
          <a:extLst>
            <a:ext uri="{FF2B5EF4-FFF2-40B4-BE49-F238E27FC236}">
              <a16:creationId xmlns:a16="http://schemas.microsoft.com/office/drawing/2014/main" id="{F01A891C-76A2-4E5A-A54C-D38297CDC114}"/>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337" name="n_3aveValue【庁舎】&#10;有形固定資産減価償却率">
          <a:extLst>
            <a:ext uri="{FF2B5EF4-FFF2-40B4-BE49-F238E27FC236}">
              <a16:creationId xmlns:a16="http://schemas.microsoft.com/office/drawing/2014/main" id="{D6A75A8B-1886-40B6-B3DC-3999517A3837}"/>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B498DA33-86D1-430B-AA46-C3AA06B7F7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1F37A5D4-4FE9-4F9A-8EC9-DD6BB3D66A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12DC2F2-47D7-4296-A51D-0E8F9AD78C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4F57C906-1D3A-42C6-870E-CAE24CC1BB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263E8FDA-37D6-4272-B426-9C396147BE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34289</xdr:rowOff>
    </xdr:from>
    <xdr:to>
      <xdr:col>81</xdr:col>
      <xdr:colOff>101600</xdr:colOff>
      <xdr:row>103</xdr:row>
      <xdr:rowOff>135889</xdr:rowOff>
    </xdr:to>
    <xdr:sp macro="" textlink="">
      <xdr:nvSpPr>
        <xdr:cNvPr id="343" name="楕円 342">
          <a:extLst>
            <a:ext uri="{FF2B5EF4-FFF2-40B4-BE49-F238E27FC236}">
              <a16:creationId xmlns:a16="http://schemas.microsoft.com/office/drawing/2014/main" id="{A5722EF3-5807-44A0-BB4A-1351B18C80CF}"/>
            </a:ext>
          </a:extLst>
        </xdr:cNvPr>
        <xdr:cNvSpPr/>
      </xdr:nvSpPr>
      <xdr:spPr>
        <a:xfrm>
          <a:off x="15430500"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58420</xdr:rowOff>
    </xdr:from>
    <xdr:to>
      <xdr:col>76</xdr:col>
      <xdr:colOff>165100</xdr:colOff>
      <xdr:row>103</xdr:row>
      <xdr:rowOff>160020</xdr:rowOff>
    </xdr:to>
    <xdr:sp macro="" textlink="">
      <xdr:nvSpPr>
        <xdr:cNvPr id="344" name="楕円 343">
          <a:extLst>
            <a:ext uri="{FF2B5EF4-FFF2-40B4-BE49-F238E27FC236}">
              <a16:creationId xmlns:a16="http://schemas.microsoft.com/office/drawing/2014/main" id="{CF81F4EF-1D82-4A25-BC34-B5EAF37D140C}"/>
            </a:ext>
          </a:extLst>
        </xdr:cNvPr>
        <xdr:cNvSpPr/>
      </xdr:nvSpPr>
      <xdr:spPr>
        <a:xfrm>
          <a:off x="14541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85089</xdr:rowOff>
    </xdr:from>
    <xdr:to>
      <xdr:col>81</xdr:col>
      <xdr:colOff>50800</xdr:colOff>
      <xdr:row>103</xdr:row>
      <xdr:rowOff>109220</xdr:rowOff>
    </xdr:to>
    <xdr:cxnSp macro="">
      <xdr:nvCxnSpPr>
        <xdr:cNvPr id="345" name="直線コネクタ 344">
          <a:extLst>
            <a:ext uri="{FF2B5EF4-FFF2-40B4-BE49-F238E27FC236}">
              <a16:creationId xmlns:a16="http://schemas.microsoft.com/office/drawing/2014/main" id="{5E26A0D9-3EFD-4BBA-868B-B12962B4E3E2}"/>
            </a:ext>
          </a:extLst>
        </xdr:cNvPr>
        <xdr:cNvCxnSpPr/>
      </xdr:nvCxnSpPr>
      <xdr:spPr>
        <a:xfrm flipV="1">
          <a:off x="14592300" y="177444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152416</xdr:rowOff>
    </xdr:from>
    <xdr:ext cx="405111" cy="259045"/>
    <xdr:sp macro="" textlink="">
      <xdr:nvSpPr>
        <xdr:cNvPr id="346" name="n_1mainValue【庁舎】&#10;有形固定資産減価償却率">
          <a:extLst>
            <a:ext uri="{FF2B5EF4-FFF2-40B4-BE49-F238E27FC236}">
              <a16:creationId xmlns:a16="http://schemas.microsoft.com/office/drawing/2014/main" id="{4B7E8F19-FBF0-4B87-8126-8959F8AF0BF7}"/>
            </a:ext>
          </a:extLst>
        </xdr:cNvPr>
        <xdr:cNvSpPr txBox="1"/>
      </xdr:nvSpPr>
      <xdr:spPr>
        <a:xfrm>
          <a:off x="152660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5097</xdr:rowOff>
    </xdr:from>
    <xdr:ext cx="405111" cy="259045"/>
    <xdr:sp macro="" textlink="">
      <xdr:nvSpPr>
        <xdr:cNvPr id="347" name="n_2mainValue【庁舎】&#10;有形固定資産減価償却率">
          <a:extLst>
            <a:ext uri="{FF2B5EF4-FFF2-40B4-BE49-F238E27FC236}">
              <a16:creationId xmlns:a16="http://schemas.microsoft.com/office/drawing/2014/main" id="{7B257BDC-CA67-4621-B4D9-F210703DFBFF}"/>
            </a:ext>
          </a:extLst>
        </xdr:cNvPr>
        <xdr:cNvSpPr txBox="1"/>
      </xdr:nvSpPr>
      <xdr:spPr>
        <a:xfrm>
          <a:off x="14389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8" name="正方形/長方形 347">
          <a:extLst>
            <a:ext uri="{FF2B5EF4-FFF2-40B4-BE49-F238E27FC236}">
              <a16:creationId xmlns:a16="http://schemas.microsoft.com/office/drawing/2014/main" id="{B4F911F3-80BE-4E19-BC71-5DCEE53EA8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9" name="正方形/長方形 348">
          <a:extLst>
            <a:ext uri="{FF2B5EF4-FFF2-40B4-BE49-F238E27FC236}">
              <a16:creationId xmlns:a16="http://schemas.microsoft.com/office/drawing/2014/main" id="{6F922877-78D1-4DD1-96AE-E961038B3A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0" name="正方形/長方形 349">
          <a:extLst>
            <a:ext uri="{FF2B5EF4-FFF2-40B4-BE49-F238E27FC236}">
              <a16:creationId xmlns:a16="http://schemas.microsoft.com/office/drawing/2014/main" id="{BD4A7581-05AF-4542-9EFD-06F3324B5D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1" name="正方形/長方形 350">
          <a:extLst>
            <a:ext uri="{FF2B5EF4-FFF2-40B4-BE49-F238E27FC236}">
              <a16:creationId xmlns:a16="http://schemas.microsoft.com/office/drawing/2014/main" id="{5D0AF59B-E4CB-4B9E-8722-9797561AD4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2" name="正方形/長方形 351">
          <a:extLst>
            <a:ext uri="{FF2B5EF4-FFF2-40B4-BE49-F238E27FC236}">
              <a16:creationId xmlns:a16="http://schemas.microsoft.com/office/drawing/2014/main" id="{02B2F7DA-B6EE-4D1C-84B7-F3F6621D04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3" name="正方形/長方形 352">
          <a:extLst>
            <a:ext uri="{FF2B5EF4-FFF2-40B4-BE49-F238E27FC236}">
              <a16:creationId xmlns:a16="http://schemas.microsoft.com/office/drawing/2014/main" id="{C6BA1AA9-A036-4B06-9AF5-0DA280518B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4" name="正方形/長方形 353">
          <a:extLst>
            <a:ext uri="{FF2B5EF4-FFF2-40B4-BE49-F238E27FC236}">
              <a16:creationId xmlns:a16="http://schemas.microsoft.com/office/drawing/2014/main" id="{A8E3A48B-8369-413C-89A4-DFA97A9020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5" name="正方形/長方形 354">
          <a:extLst>
            <a:ext uri="{FF2B5EF4-FFF2-40B4-BE49-F238E27FC236}">
              <a16:creationId xmlns:a16="http://schemas.microsoft.com/office/drawing/2014/main" id="{CE1DE049-0145-4E7C-914B-A5BE56B321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6" name="テキスト ボックス 355">
          <a:extLst>
            <a:ext uri="{FF2B5EF4-FFF2-40B4-BE49-F238E27FC236}">
              <a16:creationId xmlns:a16="http://schemas.microsoft.com/office/drawing/2014/main" id="{E2DE2CE8-4C7A-4054-A939-E8062F1A59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7" name="直線コネクタ 356">
          <a:extLst>
            <a:ext uri="{FF2B5EF4-FFF2-40B4-BE49-F238E27FC236}">
              <a16:creationId xmlns:a16="http://schemas.microsoft.com/office/drawing/2014/main" id="{C0FAA8BA-F679-4E19-9933-941B12F8D8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8" name="直線コネクタ 357">
          <a:extLst>
            <a:ext uri="{FF2B5EF4-FFF2-40B4-BE49-F238E27FC236}">
              <a16:creationId xmlns:a16="http://schemas.microsoft.com/office/drawing/2014/main" id="{31FFE94D-8B93-4AE2-9B21-45B281893F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59" name="テキスト ボックス 358">
          <a:extLst>
            <a:ext uri="{FF2B5EF4-FFF2-40B4-BE49-F238E27FC236}">
              <a16:creationId xmlns:a16="http://schemas.microsoft.com/office/drawing/2014/main" id="{C7114E6F-7B10-4AA3-B9EC-AF46BCFB94F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0" name="直線コネクタ 359">
          <a:extLst>
            <a:ext uri="{FF2B5EF4-FFF2-40B4-BE49-F238E27FC236}">
              <a16:creationId xmlns:a16="http://schemas.microsoft.com/office/drawing/2014/main" id="{E22DD6AE-C788-4F3E-914C-7FF4D4CE829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1" name="テキスト ボックス 360">
          <a:extLst>
            <a:ext uri="{FF2B5EF4-FFF2-40B4-BE49-F238E27FC236}">
              <a16:creationId xmlns:a16="http://schemas.microsoft.com/office/drawing/2014/main" id="{0BA2C58C-5561-42D6-AE9C-72FF31D6921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2" name="直線コネクタ 361">
          <a:extLst>
            <a:ext uri="{FF2B5EF4-FFF2-40B4-BE49-F238E27FC236}">
              <a16:creationId xmlns:a16="http://schemas.microsoft.com/office/drawing/2014/main" id="{20097B6A-A234-4A24-B2CD-3B01D448629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3" name="テキスト ボックス 362">
          <a:extLst>
            <a:ext uri="{FF2B5EF4-FFF2-40B4-BE49-F238E27FC236}">
              <a16:creationId xmlns:a16="http://schemas.microsoft.com/office/drawing/2014/main" id="{66082771-5A53-4C47-9C08-55F5FE1EC6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4" name="直線コネクタ 363">
          <a:extLst>
            <a:ext uri="{FF2B5EF4-FFF2-40B4-BE49-F238E27FC236}">
              <a16:creationId xmlns:a16="http://schemas.microsoft.com/office/drawing/2014/main" id="{1AA9F540-802D-4A93-9C8F-8D8D7546D79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5" name="テキスト ボックス 364">
          <a:extLst>
            <a:ext uri="{FF2B5EF4-FFF2-40B4-BE49-F238E27FC236}">
              <a16:creationId xmlns:a16="http://schemas.microsoft.com/office/drawing/2014/main" id="{C37CC43E-B532-4BC9-B5C0-C17F5EFBAD8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6" name="直線コネクタ 365">
          <a:extLst>
            <a:ext uri="{FF2B5EF4-FFF2-40B4-BE49-F238E27FC236}">
              <a16:creationId xmlns:a16="http://schemas.microsoft.com/office/drawing/2014/main" id="{D81626D3-4E6D-4F76-A369-6F949FD9078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2E2CCBBD-9675-4721-8CE6-FCCD9E3B207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8" name="直線コネクタ 367">
          <a:extLst>
            <a:ext uri="{FF2B5EF4-FFF2-40B4-BE49-F238E27FC236}">
              <a16:creationId xmlns:a16="http://schemas.microsoft.com/office/drawing/2014/main" id="{74BDDD8E-6C8D-4C5B-98E9-FF7367DA25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57D680D1-6B33-461E-BD2B-AAD0C05B03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0" name="【庁舎】&#10;一人当たり面積グラフ枠">
          <a:extLst>
            <a:ext uri="{FF2B5EF4-FFF2-40B4-BE49-F238E27FC236}">
              <a16:creationId xmlns:a16="http://schemas.microsoft.com/office/drawing/2014/main" id="{025F68F3-968C-44B8-A922-DF64A90E93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371" name="直線コネクタ 370">
          <a:extLst>
            <a:ext uri="{FF2B5EF4-FFF2-40B4-BE49-F238E27FC236}">
              <a16:creationId xmlns:a16="http://schemas.microsoft.com/office/drawing/2014/main" id="{EFD2A99A-279C-45F6-9022-8EB9D754E812}"/>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372" name="【庁舎】&#10;一人当たり面積最小値テキスト">
          <a:extLst>
            <a:ext uri="{FF2B5EF4-FFF2-40B4-BE49-F238E27FC236}">
              <a16:creationId xmlns:a16="http://schemas.microsoft.com/office/drawing/2014/main" id="{021B9AA8-A13A-4153-82E9-8D9E71F72DB7}"/>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373" name="直線コネクタ 372">
          <a:extLst>
            <a:ext uri="{FF2B5EF4-FFF2-40B4-BE49-F238E27FC236}">
              <a16:creationId xmlns:a16="http://schemas.microsoft.com/office/drawing/2014/main" id="{40CF8AEF-4585-4447-877B-0E22F09F4C12}"/>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374" name="【庁舎】&#10;一人当たり面積最大値テキスト">
          <a:extLst>
            <a:ext uri="{FF2B5EF4-FFF2-40B4-BE49-F238E27FC236}">
              <a16:creationId xmlns:a16="http://schemas.microsoft.com/office/drawing/2014/main" id="{E1456744-A3CC-408E-83F0-E61034F1B8D6}"/>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375" name="直線コネクタ 374">
          <a:extLst>
            <a:ext uri="{FF2B5EF4-FFF2-40B4-BE49-F238E27FC236}">
              <a16:creationId xmlns:a16="http://schemas.microsoft.com/office/drawing/2014/main" id="{3575F8BC-A596-40A7-B0C4-574C3EBD2AF8}"/>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376" name="【庁舎】&#10;一人当たり面積平均値テキスト">
          <a:extLst>
            <a:ext uri="{FF2B5EF4-FFF2-40B4-BE49-F238E27FC236}">
              <a16:creationId xmlns:a16="http://schemas.microsoft.com/office/drawing/2014/main" id="{6830C947-A83C-4B95-9C52-7F0497D5D5A5}"/>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377" name="フローチャート: 判断 376">
          <a:extLst>
            <a:ext uri="{FF2B5EF4-FFF2-40B4-BE49-F238E27FC236}">
              <a16:creationId xmlns:a16="http://schemas.microsoft.com/office/drawing/2014/main" id="{32A7C385-78F4-4DB8-B02C-0237BC11456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378" name="フローチャート: 判断 377">
          <a:extLst>
            <a:ext uri="{FF2B5EF4-FFF2-40B4-BE49-F238E27FC236}">
              <a16:creationId xmlns:a16="http://schemas.microsoft.com/office/drawing/2014/main" id="{25CC3295-7628-45B8-B790-B45A15E776F5}"/>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379" name="n_1aveValue【庁舎】&#10;一人当たり面積">
          <a:extLst>
            <a:ext uri="{FF2B5EF4-FFF2-40B4-BE49-F238E27FC236}">
              <a16:creationId xmlns:a16="http://schemas.microsoft.com/office/drawing/2014/main" id="{B5F2D182-4E0C-420E-86A0-D5F3DFBC043A}"/>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380" name="フローチャート: 判断 379">
          <a:extLst>
            <a:ext uri="{FF2B5EF4-FFF2-40B4-BE49-F238E27FC236}">
              <a16:creationId xmlns:a16="http://schemas.microsoft.com/office/drawing/2014/main" id="{48E9B001-B1C1-4832-A30F-3C325D11917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381" name="n_2aveValue【庁舎】&#10;一人当たり面積">
          <a:extLst>
            <a:ext uri="{FF2B5EF4-FFF2-40B4-BE49-F238E27FC236}">
              <a16:creationId xmlns:a16="http://schemas.microsoft.com/office/drawing/2014/main" id="{EE7B02DB-85C8-46B6-B6C0-AFB0EAC4422C}"/>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382" name="フローチャート: 判断 381">
          <a:extLst>
            <a:ext uri="{FF2B5EF4-FFF2-40B4-BE49-F238E27FC236}">
              <a16:creationId xmlns:a16="http://schemas.microsoft.com/office/drawing/2014/main" id="{B2CDDA95-1139-4514-BB5C-A63FEC73CFA7}"/>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383" name="n_3aveValue【庁舎】&#10;一人当たり面積">
          <a:extLst>
            <a:ext uri="{FF2B5EF4-FFF2-40B4-BE49-F238E27FC236}">
              <a16:creationId xmlns:a16="http://schemas.microsoft.com/office/drawing/2014/main" id="{9FB6D220-5FC4-4B92-B752-0EF5C10AE0CC}"/>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562CAE0-1616-4D63-842F-C9ECE9FE3E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18093DF-E17B-4EA8-B65D-87A1DBF040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1932DC1-6817-4AB9-A5B0-4113632F66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7F8CDBD9-BC67-4589-9AC4-18583BEF17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11C89962-89F2-402B-B365-A0DBBB71CD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151512</xdr:rowOff>
    </xdr:from>
    <xdr:to>
      <xdr:col>112</xdr:col>
      <xdr:colOff>38100</xdr:colOff>
      <xdr:row>106</xdr:row>
      <xdr:rowOff>81662</xdr:rowOff>
    </xdr:to>
    <xdr:sp macro="" textlink="">
      <xdr:nvSpPr>
        <xdr:cNvPr id="389" name="楕円 388">
          <a:extLst>
            <a:ext uri="{FF2B5EF4-FFF2-40B4-BE49-F238E27FC236}">
              <a16:creationId xmlns:a16="http://schemas.microsoft.com/office/drawing/2014/main" id="{D609BD1D-1DA1-4AC8-A2D0-97E8A45B6DBF}"/>
            </a:ext>
          </a:extLst>
        </xdr:cNvPr>
        <xdr:cNvSpPr/>
      </xdr:nvSpPr>
      <xdr:spPr>
        <a:xfrm>
          <a:off x="21272500" y="181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159131</xdr:rowOff>
    </xdr:from>
    <xdr:to>
      <xdr:col>107</xdr:col>
      <xdr:colOff>101600</xdr:colOff>
      <xdr:row>106</xdr:row>
      <xdr:rowOff>89281</xdr:rowOff>
    </xdr:to>
    <xdr:sp macro="" textlink="">
      <xdr:nvSpPr>
        <xdr:cNvPr id="390" name="楕円 389">
          <a:extLst>
            <a:ext uri="{FF2B5EF4-FFF2-40B4-BE49-F238E27FC236}">
              <a16:creationId xmlns:a16="http://schemas.microsoft.com/office/drawing/2014/main" id="{77AA78CC-EF53-49C6-8CBB-95C623FD78B5}"/>
            </a:ext>
          </a:extLst>
        </xdr:cNvPr>
        <xdr:cNvSpPr/>
      </xdr:nvSpPr>
      <xdr:spPr>
        <a:xfrm>
          <a:off x="20383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30862</xdr:rowOff>
    </xdr:from>
    <xdr:to>
      <xdr:col>111</xdr:col>
      <xdr:colOff>177800</xdr:colOff>
      <xdr:row>106</xdr:row>
      <xdr:rowOff>38481</xdr:rowOff>
    </xdr:to>
    <xdr:cxnSp macro="">
      <xdr:nvCxnSpPr>
        <xdr:cNvPr id="391" name="直線コネクタ 390">
          <a:extLst>
            <a:ext uri="{FF2B5EF4-FFF2-40B4-BE49-F238E27FC236}">
              <a16:creationId xmlns:a16="http://schemas.microsoft.com/office/drawing/2014/main" id="{32DE2A24-835D-4BAD-93D1-4C465D731492}"/>
            </a:ext>
          </a:extLst>
        </xdr:cNvPr>
        <xdr:cNvCxnSpPr/>
      </xdr:nvCxnSpPr>
      <xdr:spPr>
        <a:xfrm flipV="1">
          <a:off x="20434300" y="1820456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98189</xdr:rowOff>
    </xdr:from>
    <xdr:ext cx="469744" cy="259045"/>
    <xdr:sp macro="" textlink="">
      <xdr:nvSpPr>
        <xdr:cNvPr id="392" name="n_1mainValue【庁舎】&#10;一人当たり面積">
          <a:extLst>
            <a:ext uri="{FF2B5EF4-FFF2-40B4-BE49-F238E27FC236}">
              <a16:creationId xmlns:a16="http://schemas.microsoft.com/office/drawing/2014/main" id="{6887A612-402C-4323-9B0A-F31E98C79ACF}"/>
            </a:ext>
          </a:extLst>
        </xdr:cNvPr>
        <xdr:cNvSpPr txBox="1"/>
      </xdr:nvSpPr>
      <xdr:spPr>
        <a:xfrm>
          <a:off x="21075727" y="1792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105808</xdr:rowOff>
    </xdr:from>
    <xdr:ext cx="469744" cy="259045"/>
    <xdr:sp macro="" textlink="">
      <xdr:nvSpPr>
        <xdr:cNvPr id="393" name="n_2mainValue【庁舎】&#10;一人当たり面積">
          <a:extLst>
            <a:ext uri="{FF2B5EF4-FFF2-40B4-BE49-F238E27FC236}">
              <a16:creationId xmlns:a16="http://schemas.microsoft.com/office/drawing/2014/main" id="{B98A973C-134B-4BA6-93BD-4782DCFA2CAC}"/>
            </a:ext>
          </a:extLst>
        </xdr:cNvPr>
        <xdr:cNvSpPr txBox="1"/>
      </xdr:nvSpPr>
      <xdr:spPr>
        <a:xfrm>
          <a:off x="20199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4" name="正方形/長方形 393">
          <a:extLst>
            <a:ext uri="{FF2B5EF4-FFF2-40B4-BE49-F238E27FC236}">
              <a16:creationId xmlns:a16="http://schemas.microsoft.com/office/drawing/2014/main" id="{54F7DD97-14FE-44CE-84FD-F4CE3B5D39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5" name="正方形/長方形 394">
          <a:extLst>
            <a:ext uri="{FF2B5EF4-FFF2-40B4-BE49-F238E27FC236}">
              <a16:creationId xmlns:a16="http://schemas.microsoft.com/office/drawing/2014/main" id="{85925788-243F-4451-9305-78EEC48212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6" name="テキスト ボックス 395">
          <a:extLst>
            <a:ext uri="{FF2B5EF4-FFF2-40B4-BE49-F238E27FC236}">
              <a16:creationId xmlns:a16="http://schemas.microsoft.com/office/drawing/2014/main" id="{7659ECD1-C68C-4D5D-BFC8-B4D24CE827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社会教育施設・福祉施設においては、保有数が少ないが、更新時期が到来している施設が多々あり、今後においては、個別計画に基づいた施設改修の実施が必要となってくる。</a:t>
          </a:r>
          <a:endParaRPr lang="ja-JP" altLang="ja-JP" sz="1400">
            <a:effectLst/>
          </a:endParaRPr>
        </a:p>
        <a:p>
          <a:r>
            <a:rPr kumimoji="1" lang="ja-JP" altLang="ja-JP" sz="1100">
              <a:solidFill>
                <a:schemeClr val="dk1"/>
              </a:solidFill>
              <a:effectLst/>
              <a:latin typeface="+mn-lt"/>
              <a:ea typeface="+mn-ea"/>
              <a:cs typeface="+mn-cs"/>
            </a:rPr>
            <a:t>　また、庁舎については、昭和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年度建設で、耐震化を満たしていない状況にあることから、</a:t>
          </a:r>
          <a:r>
            <a:rPr kumimoji="1" lang="en-US" altLang="ja-JP" sz="1100">
              <a:solidFill>
                <a:schemeClr val="dk1"/>
              </a:solidFill>
              <a:effectLst/>
              <a:latin typeface="+mn-ea"/>
              <a:ea typeface="+mn-ea"/>
              <a:cs typeface="+mn-cs"/>
            </a:rPr>
            <a:t>R2</a:t>
          </a:r>
          <a:r>
            <a:rPr kumimoji="1" lang="ja-JP" altLang="en-US" sz="1100">
              <a:solidFill>
                <a:schemeClr val="dk1"/>
              </a:solidFill>
              <a:effectLst/>
              <a:latin typeface="+mn-lt"/>
              <a:ea typeface="+mn-ea"/>
              <a:cs typeface="+mn-cs"/>
            </a:rPr>
            <a:t>より耐震改修を実施し</a:t>
          </a:r>
          <a:r>
            <a:rPr kumimoji="1" lang="ja-JP" altLang="ja-JP" sz="1100">
              <a:solidFill>
                <a:schemeClr val="dk1"/>
              </a:solidFill>
              <a:effectLst/>
              <a:latin typeface="+mn-lt"/>
              <a:ea typeface="+mn-ea"/>
              <a:cs typeface="+mn-cs"/>
            </a:rPr>
            <a:t>施設維持に努めるものとする。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H30</a:t>
          </a:r>
          <a:r>
            <a:rPr kumimoji="1" lang="ja-JP" altLang="en-US" sz="1100">
              <a:solidFill>
                <a:schemeClr val="dk1"/>
              </a:solidFill>
              <a:effectLst/>
              <a:latin typeface="+mn-ea"/>
              <a:ea typeface="+mn-ea"/>
              <a:cs typeface="+mn-cs"/>
            </a:rPr>
            <a:t>数値については、現在算定中</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過疎化による人口の減少に加え、町内産業の低迷・停滞など財政基盤の脆弱化により、類似団体平均を下回っている。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ため、町税の徴収強化をはじめとした自主財源の確保を図るほか、真に必要な事業、緊急を要する事業を峻別し、引き続き、投資的経費の抑制を行うなど歳出全体の見直しを図りながら、財政の健全化に努める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依然として自主財源の確保に乏しく、普通交付税に大きく依存している状況にあることから、今後は行財政改革を進め、事務事業の見直しによる経常経費の削減に努めるものとする。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63</xdr:row>
      <xdr:rowOff>164571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4782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167111</xdr:rowOff>
    </xdr:from>
    <xdr:to>
      <xdr:col>19</xdr:col>
      <xdr:colOff>133350</xdr:colOff>
      <xdr:row>63</xdr:row>
      <xdr:rowOff>146473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97011"/>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167111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10545"/>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102764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1054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113771</xdr:rowOff>
    </xdr:from>
    <xdr:to>
      <xdr:col>23</xdr:col>
      <xdr:colOff>184150</xdr:colOff>
      <xdr:row>64</xdr:row>
      <xdr:rowOff>43921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85848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116311</xdr:rowOff>
    </xdr:from>
    <xdr:to>
      <xdr:col>15</xdr:col>
      <xdr:colOff>133350</xdr:colOff>
      <xdr:row>63</xdr:row>
      <xdr:rowOff>46461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56638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51964</xdr:rowOff>
    </xdr:from>
    <xdr:to>
      <xdr:col>7</xdr:col>
      <xdr:colOff>31750</xdr:colOff>
      <xdr:row>62</xdr:row>
      <xdr:rowOff>153564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163741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ごみ処理業務や消防業務を一部事務組合で担っていることから、人件費・物件費等の適正度は低くなっているが、近年、事務事業の電算化に伴う保守関係経費が増加しており、引き続き、経費全体の抑制を図っていく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150620</xdr:rowOff>
    </xdr:from>
    <xdr:to>
      <xdr:col>23</xdr:col>
      <xdr:colOff>133350</xdr:colOff>
      <xdr:row>82</xdr:row>
      <xdr:rowOff>164348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9520"/>
          <a:ext cx="8382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150620</xdr:rowOff>
    </xdr:from>
    <xdr:to>
      <xdr:col>19</xdr:col>
      <xdr:colOff>133350</xdr:colOff>
      <xdr:row>82</xdr:row>
      <xdr:rowOff>152950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0952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118481</xdr:rowOff>
    </xdr:from>
    <xdr:to>
      <xdr:col>15</xdr:col>
      <xdr:colOff>82550</xdr:colOff>
      <xdr:row>82</xdr:row>
      <xdr:rowOff>152950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7381"/>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97752</xdr:rowOff>
    </xdr:from>
    <xdr:to>
      <xdr:col>11</xdr:col>
      <xdr:colOff>31750</xdr:colOff>
      <xdr:row>82</xdr:row>
      <xdr:rowOff>118481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66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113548</xdr:rowOff>
    </xdr:from>
    <xdr:to>
      <xdr:col>23</xdr:col>
      <xdr:colOff>184150</xdr:colOff>
      <xdr:row>83</xdr:row>
      <xdr:rowOff>43698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130075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99820</xdr:rowOff>
    </xdr:from>
    <xdr:to>
      <xdr:col>19</xdr:col>
      <xdr:colOff>184150</xdr:colOff>
      <xdr:row>83</xdr:row>
      <xdr:rowOff>29970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40147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102150</xdr:rowOff>
    </xdr:from>
    <xdr:to>
      <xdr:col>15</xdr:col>
      <xdr:colOff>133350</xdr:colOff>
      <xdr:row>83</xdr:row>
      <xdr:rowOff>32300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67681</xdr:rowOff>
    </xdr:from>
    <xdr:to>
      <xdr:col>11</xdr:col>
      <xdr:colOff>82550</xdr:colOff>
      <xdr:row>82</xdr:row>
      <xdr:rowOff>169281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46952</xdr:rowOff>
    </xdr:from>
    <xdr:to>
      <xdr:col>7</xdr:col>
      <xdr:colOff>31750</xdr:colOff>
      <xdr:row>82</xdr:row>
      <xdr:rowOff>148552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158729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これまでと同様に国準拠を遵守し、引き続き、給与の適正化に努めるものとする。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161925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94561"/>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26670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0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20638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過去からの退職者不補充により、類似団体平均を下回っているが、行政サービスの維持と組織のバランスを考慮しながら、職員定数の管理に努めるものとする。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120668</xdr:rowOff>
    </xdr:from>
    <xdr:to>
      <xdr:col>81</xdr:col>
      <xdr:colOff>44450</xdr:colOff>
      <xdr:row>59</xdr:row>
      <xdr:rowOff>151347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36218"/>
          <a:ext cx="8382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88954</xdr:rowOff>
    </xdr:from>
    <xdr:to>
      <xdr:col>77</xdr:col>
      <xdr:colOff>44450</xdr:colOff>
      <xdr:row>59</xdr:row>
      <xdr:rowOff>120668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04504"/>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85507</xdr:rowOff>
    </xdr:from>
    <xdr:to>
      <xdr:col>72</xdr:col>
      <xdr:colOff>203200</xdr:colOff>
      <xdr:row>59</xdr:row>
      <xdr:rowOff>88954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01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85507</xdr:rowOff>
    </xdr:from>
    <xdr:to>
      <xdr:col>68</xdr:col>
      <xdr:colOff>152400</xdr:colOff>
      <xdr:row>59</xdr:row>
      <xdr:rowOff>93091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01057"/>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100547</xdr:rowOff>
    </xdr:from>
    <xdr:to>
      <xdr:col>81</xdr:col>
      <xdr:colOff>95250</xdr:colOff>
      <xdr:row>60</xdr:row>
      <xdr:rowOff>30697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117074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69868</xdr:rowOff>
    </xdr:from>
    <xdr:to>
      <xdr:col>77</xdr:col>
      <xdr:colOff>95250</xdr:colOff>
      <xdr:row>60</xdr:row>
      <xdr:rowOff>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5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38154</xdr:rowOff>
    </xdr:from>
    <xdr:to>
      <xdr:col>73</xdr:col>
      <xdr:colOff>44450</xdr:colOff>
      <xdr:row>59</xdr:row>
      <xdr:rowOff>139754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149931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34707</xdr:rowOff>
    </xdr:from>
    <xdr:to>
      <xdr:col>68</xdr:col>
      <xdr:colOff>203200</xdr:colOff>
      <xdr:row>59</xdr:row>
      <xdr:rowOff>136307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146484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42291</xdr:rowOff>
    </xdr:from>
    <xdr:to>
      <xdr:col>64</xdr:col>
      <xdr:colOff>152400</xdr:colOff>
      <xdr:row>59</xdr:row>
      <xdr:rowOff>143891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154068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の改築事業をはじめ、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苫前３丁目線歩道整備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事業など大型投資事業の実施により比率が上昇したため、新規地方債発行額の抑制を図り、数値の適正化に努めるものとする。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83312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2147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20574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104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114808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00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定程度の基金保有により、将来負担比率が算定されない状況にあるが、今後においては、大型事業の実施による地方債償還額の増加や、地方交付税の減少に伴う基金からの繰入により、数値発生が予見されるため、引き続き、投資的事業の抑制を図り、財政の健全化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ごみ処理業務や消防業務を一部事務組合で行っていることから、類似団体平均と比較しても経常収支比率は低くなっている。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今後も、人件費の適正化に努めていくものとする。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2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5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枠配分による予算編成を継続し、経常的な経費の抑制を図っており、今後も更なる事務事業の点検・検証、改善・見直しを行い、経費の抑制に努めるものとする。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33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01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69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5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高齢者数の増加と、町独自の子ども・子育て支援策の実施に伴い、類似団体平均となっている。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サービスの提供と歳出のバランスに留意しながら、施策の実施を図っていくものとする。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44450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8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企業会計における維持管理費や地方債元利償還額の増加に伴い、繰出金が多額となっている。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策定した「経営戦略」を基に、自主財源の確保と、更なる経常経費の削減を促し、普通会計の負担軽減に努めるものとする。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133858</xdr:rowOff>
    </xdr:from>
    <xdr:to>
      <xdr:col>82</xdr:col>
      <xdr:colOff>107950</xdr:colOff>
      <xdr:row>57</xdr:row>
      <xdr:rowOff>156718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06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24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57</xdr:row>
      <xdr:rowOff>51562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32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167149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苫前厚生クリニックに対する経営損失補てん及び一部事務組合への負担金などにより、類似団体平均を上回っている。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今後においても、苫前厚生クリニックの赤字縮小に向けた取り組みや、独自施策による各種助成事業の見直しを行い、適正化に努めるものとする。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24130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14986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内保育園の改築事業をはじめ、苫前３丁目線歩道整備事業など大型投資事業の実施により地方債償還額が増加し、類似団体平均を上回っていることから、引き続き、新規地方債発行額と地方債現在高の抑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6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53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今後も継続的な経費抑制に努めるものとする。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129287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4577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129287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42900"/>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140716</xdr:rowOff>
    </xdr:from>
    <xdr:to>
      <xdr:col>73</xdr:col>
      <xdr:colOff>180975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994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140716</xdr:rowOff>
    </xdr:from>
    <xdr:to>
      <xdr:col>69</xdr:col>
      <xdr:colOff>92075</xdr:colOff>
      <xdr:row>75</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994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78487</xdr:rowOff>
    </xdr:from>
    <xdr:to>
      <xdr:col>78</xdr:col>
      <xdr:colOff>120650</xdr:colOff>
      <xdr:row>77</xdr:row>
      <xdr:rowOff>8637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18813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7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89916</xdr:rowOff>
    </xdr:from>
    <xdr:to>
      <xdr:col>69</xdr:col>
      <xdr:colOff>142875</xdr:colOff>
      <xdr:row>76</xdr:row>
      <xdr:rowOff>20067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30243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116124</xdr:rowOff>
    </xdr:from>
    <xdr:to>
      <xdr:col>29</xdr:col>
      <xdr:colOff>127000</xdr:colOff>
      <xdr:row>17</xdr:row>
      <xdr:rowOff>144583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8399"/>
          <a:ext cx="647700" cy="2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100902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144583</xdr:rowOff>
    </xdr:from>
    <xdr:to>
      <xdr:col>26</xdr:col>
      <xdr:colOff>50800</xdr:colOff>
      <xdr:row>17</xdr:row>
      <xdr:rowOff>158149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06858"/>
          <a:ext cx="698500" cy="1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153455</xdr:rowOff>
    </xdr:from>
    <xdr:to>
      <xdr:col>22</xdr:col>
      <xdr:colOff>114300</xdr:colOff>
      <xdr:row>17</xdr:row>
      <xdr:rowOff>158149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15730"/>
          <a:ext cx="698500" cy="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153455</xdr:rowOff>
    </xdr:from>
    <xdr:to>
      <xdr:col>18</xdr:col>
      <xdr:colOff>177800</xdr:colOff>
      <xdr:row>18</xdr:row>
      <xdr:rowOff>4011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15730"/>
          <a:ext cx="698500" cy="2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65324</xdr:rowOff>
    </xdr:from>
    <xdr:to>
      <xdr:col>29</xdr:col>
      <xdr:colOff>177800</xdr:colOff>
      <xdr:row>17</xdr:row>
      <xdr:rowOff>166924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81851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7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93783</xdr:rowOff>
    </xdr:from>
    <xdr:to>
      <xdr:col>26</xdr:col>
      <xdr:colOff>101600</xdr:colOff>
      <xdr:row>18</xdr:row>
      <xdr:rowOff>23933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107349</xdr:rowOff>
    </xdr:from>
    <xdr:to>
      <xdr:col>22</xdr:col>
      <xdr:colOff>165100</xdr:colOff>
      <xdr:row>18</xdr:row>
      <xdr:rowOff>37499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22276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102655</xdr:rowOff>
    </xdr:from>
    <xdr:to>
      <xdr:col>19</xdr:col>
      <xdr:colOff>38100</xdr:colOff>
      <xdr:row>18</xdr:row>
      <xdr:rowOff>32805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17582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124661</xdr:rowOff>
    </xdr:from>
    <xdr:to>
      <xdr:col>15</xdr:col>
      <xdr:colOff>101600</xdr:colOff>
      <xdr:row>18</xdr:row>
      <xdr:rowOff>54811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39588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17647</xdr:rowOff>
    </xdr:from>
    <xdr:to>
      <xdr:col>29</xdr:col>
      <xdr:colOff>127000</xdr:colOff>
      <xdr:row>35</xdr:row>
      <xdr:rowOff>62210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27997"/>
          <a:ext cx="647700" cy="44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17647</xdr:rowOff>
    </xdr:from>
    <xdr:to>
      <xdr:col>26</xdr:col>
      <xdr:colOff>50800</xdr:colOff>
      <xdr:row>35</xdr:row>
      <xdr:rowOff>102585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27997"/>
          <a:ext cx="698500" cy="8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102585</xdr:rowOff>
    </xdr:from>
    <xdr:to>
      <xdr:col>22</xdr:col>
      <xdr:colOff>114300</xdr:colOff>
      <xdr:row>35</xdr:row>
      <xdr:rowOff>175564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12935"/>
          <a:ext cx="698500" cy="7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175564</xdr:rowOff>
    </xdr:from>
    <xdr:to>
      <xdr:col>18</xdr:col>
      <xdr:colOff>177800</xdr:colOff>
      <xdr:row>35</xdr:row>
      <xdr:rowOff>233276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85914"/>
          <a:ext cx="698500" cy="5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11410</xdr:rowOff>
    </xdr:from>
    <xdr:to>
      <xdr:col>29</xdr:col>
      <xdr:colOff>177800</xdr:colOff>
      <xdr:row>35</xdr:row>
      <xdr:rowOff>113010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199387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309747</xdr:rowOff>
    </xdr:from>
    <xdr:to>
      <xdr:col>26</xdr:col>
      <xdr:colOff>101600</xdr:colOff>
      <xdr:row>35</xdr:row>
      <xdr:rowOff>68447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78624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51785</xdr:rowOff>
    </xdr:from>
    <xdr:to>
      <xdr:col>22</xdr:col>
      <xdr:colOff>165100</xdr:colOff>
      <xdr:row>35</xdr:row>
      <xdr:rowOff>153385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163563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124764</xdr:rowOff>
    </xdr:from>
    <xdr:to>
      <xdr:col>19</xdr:col>
      <xdr:colOff>38100</xdr:colOff>
      <xdr:row>35</xdr:row>
      <xdr:rowOff>226364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236541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182476</xdr:rowOff>
    </xdr:from>
    <xdr:to>
      <xdr:col>15</xdr:col>
      <xdr:colOff>101600</xdr:colOff>
      <xdr:row>35</xdr:row>
      <xdr:rowOff>284076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268853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30831</xdr:rowOff>
    </xdr:from>
    <xdr:to>
      <xdr:col>24</xdr:col>
      <xdr:colOff>63500</xdr:colOff>
      <xdr:row>36</xdr:row>
      <xdr:rowOff>59854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3031"/>
          <a:ext cx="8382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59854</xdr:rowOff>
    </xdr:from>
    <xdr:to>
      <xdr:col>19</xdr:col>
      <xdr:colOff>177800</xdr:colOff>
      <xdr:row>36</xdr:row>
      <xdr:rowOff>95313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2054"/>
          <a:ext cx="8890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60122</xdr:rowOff>
    </xdr:from>
    <xdr:to>
      <xdr:col>15</xdr:col>
      <xdr:colOff>50800</xdr:colOff>
      <xdr:row>36</xdr:row>
      <xdr:rowOff>95313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32322"/>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60122</xdr:rowOff>
    </xdr:from>
    <xdr:to>
      <xdr:col>10</xdr:col>
      <xdr:colOff>114300</xdr:colOff>
      <xdr:row>36</xdr:row>
      <xdr:rowOff>73721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2322"/>
          <a:ext cx="889000" cy="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151481</xdr:rowOff>
    </xdr:from>
    <xdr:to>
      <xdr:col>24</xdr:col>
      <xdr:colOff>114300</xdr:colOff>
      <xdr:row>36</xdr:row>
      <xdr:rowOff>81631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9054</xdr:rowOff>
    </xdr:from>
    <xdr:to>
      <xdr:col>20</xdr:col>
      <xdr:colOff>38100</xdr:colOff>
      <xdr:row>36</xdr:row>
      <xdr:rowOff>110654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101781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7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44513</xdr:rowOff>
    </xdr:from>
    <xdr:to>
      <xdr:col>15</xdr:col>
      <xdr:colOff>101600</xdr:colOff>
      <xdr:row>36</xdr:row>
      <xdr:rowOff>146113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137240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9322</xdr:rowOff>
    </xdr:from>
    <xdr:to>
      <xdr:col>10</xdr:col>
      <xdr:colOff>165100</xdr:colOff>
      <xdr:row>36</xdr:row>
      <xdr:rowOff>110922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102049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27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22921</xdr:rowOff>
    </xdr:from>
    <xdr:to>
      <xdr:col>6</xdr:col>
      <xdr:colOff>38100</xdr:colOff>
      <xdr:row>36</xdr:row>
      <xdr:rowOff>124521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115648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8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7370</xdr:rowOff>
    </xdr:from>
    <xdr:to>
      <xdr:col>24</xdr:col>
      <xdr:colOff>63500</xdr:colOff>
      <xdr:row>58</xdr:row>
      <xdr:rowOff>9176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147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158687</xdr:rowOff>
    </xdr:from>
    <xdr:to>
      <xdr:col>19</xdr:col>
      <xdr:colOff>177800</xdr:colOff>
      <xdr:row>58</xdr:row>
      <xdr:rowOff>9176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1337"/>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158687</xdr:rowOff>
    </xdr:from>
    <xdr:to>
      <xdr:col>15</xdr:col>
      <xdr:colOff>50800</xdr:colOff>
      <xdr:row>58</xdr:row>
      <xdr:rowOff>30752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1337"/>
          <a:ext cx="8890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30752</xdr:rowOff>
    </xdr:from>
    <xdr:to>
      <xdr:col>10</xdr:col>
      <xdr:colOff>114300</xdr:colOff>
      <xdr:row>58</xdr:row>
      <xdr:rowOff>39588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4852"/>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128020</xdr:rowOff>
    </xdr:from>
    <xdr:to>
      <xdr:col>24</xdr:col>
      <xdr:colOff>114300</xdr:colOff>
      <xdr:row>58</xdr:row>
      <xdr:rowOff>58170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106447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129826</xdr:rowOff>
    </xdr:from>
    <xdr:to>
      <xdr:col>20</xdr:col>
      <xdr:colOff>38100</xdr:colOff>
      <xdr:row>58</xdr:row>
      <xdr:rowOff>59976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51103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107887</xdr:rowOff>
    </xdr:from>
    <xdr:to>
      <xdr:col>15</xdr:col>
      <xdr:colOff>101600</xdr:colOff>
      <xdr:row>58</xdr:row>
      <xdr:rowOff>38037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29164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151402</xdr:rowOff>
    </xdr:from>
    <xdr:to>
      <xdr:col>10</xdr:col>
      <xdr:colOff>165100</xdr:colOff>
      <xdr:row>58</xdr:row>
      <xdr:rowOff>81552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72679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160238</xdr:rowOff>
    </xdr:from>
    <xdr:to>
      <xdr:col>6</xdr:col>
      <xdr:colOff>38100</xdr:colOff>
      <xdr:row>58</xdr:row>
      <xdr:rowOff>90388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81515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51643</xdr:rowOff>
    </xdr:from>
    <xdr:to>
      <xdr:col>24</xdr:col>
      <xdr:colOff>63500</xdr:colOff>
      <xdr:row>76</xdr:row>
      <xdr:rowOff>66472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81843"/>
          <a:ext cx="8382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51643</xdr:rowOff>
    </xdr:from>
    <xdr:to>
      <xdr:col>19</xdr:col>
      <xdr:colOff>177800</xdr:colOff>
      <xdr:row>76</xdr:row>
      <xdr:rowOff>120261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81843"/>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120261</xdr:rowOff>
    </xdr:from>
    <xdr:to>
      <xdr:col>15</xdr:col>
      <xdr:colOff>50800</xdr:colOff>
      <xdr:row>77</xdr:row>
      <xdr:rowOff>9092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50461"/>
          <a:ext cx="889000" cy="6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9092</xdr:rowOff>
    </xdr:from>
    <xdr:to>
      <xdr:col>10</xdr:col>
      <xdr:colOff>114300</xdr:colOff>
      <xdr:row>77</xdr:row>
      <xdr:rowOff>23144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10742"/>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15672</xdr:rowOff>
    </xdr:from>
    <xdr:to>
      <xdr:col>24</xdr:col>
      <xdr:colOff>114300</xdr:colOff>
      <xdr:row>76</xdr:row>
      <xdr:rowOff>117272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38549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843</xdr:rowOff>
    </xdr:from>
    <xdr:to>
      <xdr:col>20</xdr:col>
      <xdr:colOff>38100</xdr:colOff>
      <xdr:row>76</xdr:row>
      <xdr:rowOff>102443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118970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69461</xdr:rowOff>
    </xdr:from>
    <xdr:to>
      <xdr:col>15</xdr:col>
      <xdr:colOff>101600</xdr:colOff>
      <xdr:row>76</xdr:row>
      <xdr:rowOff>171061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16139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129742</xdr:rowOff>
    </xdr:from>
    <xdr:to>
      <xdr:col>10</xdr:col>
      <xdr:colOff>165100</xdr:colOff>
      <xdr:row>77</xdr:row>
      <xdr:rowOff>59892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76420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143794</xdr:rowOff>
    </xdr:from>
    <xdr:to>
      <xdr:col>6</xdr:col>
      <xdr:colOff>38100</xdr:colOff>
      <xdr:row>77</xdr:row>
      <xdr:rowOff>73944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90471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44211</xdr:rowOff>
    </xdr:from>
    <xdr:to>
      <xdr:col>24</xdr:col>
      <xdr:colOff>63500</xdr:colOff>
      <xdr:row>95</xdr:row>
      <xdr:rowOff>80235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31961"/>
          <a:ext cx="8382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156254</xdr:rowOff>
    </xdr:from>
    <xdr:to>
      <xdr:col>19</xdr:col>
      <xdr:colOff>177800</xdr:colOff>
      <xdr:row>95</xdr:row>
      <xdr:rowOff>80235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272554"/>
          <a:ext cx="889000" cy="9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156254</xdr:rowOff>
    </xdr:from>
    <xdr:to>
      <xdr:col>15</xdr:col>
      <xdr:colOff>50800</xdr:colOff>
      <xdr:row>95</xdr:row>
      <xdr:rowOff>51908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72554"/>
          <a:ext cx="889000" cy="6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51908</xdr:rowOff>
    </xdr:from>
    <xdr:to>
      <xdr:col>10</xdr:col>
      <xdr:colOff>114300</xdr:colOff>
      <xdr:row>95</xdr:row>
      <xdr:rowOff>94580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3965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164861</xdr:rowOff>
    </xdr:from>
    <xdr:to>
      <xdr:col>24</xdr:col>
      <xdr:colOff>114300</xdr:colOff>
      <xdr:row>95</xdr:row>
      <xdr:rowOff>95011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16288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29435</xdr:rowOff>
    </xdr:from>
    <xdr:to>
      <xdr:col>20</xdr:col>
      <xdr:colOff>38100</xdr:colOff>
      <xdr:row>95</xdr:row>
      <xdr:rowOff>131035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147562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9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105454</xdr:rowOff>
    </xdr:from>
    <xdr:to>
      <xdr:col>15</xdr:col>
      <xdr:colOff>101600</xdr:colOff>
      <xdr:row>95</xdr:row>
      <xdr:rowOff>35604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52131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9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1108</xdr:rowOff>
    </xdr:from>
    <xdr:to>
      <xdr:col>10</xdr:col>
      <xdr:colOff>165100</xdr:colOff>
      <xdr:row>95</xdr:row>
      <xdr:rowOff>102708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119235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43780</xdr:rowOff>
    </xdr:from>
    <xdr:to>
      <xdr:col>6</xdr:col>
      <xdr:colOff>38100</xdr:colOff>
      <xdr:row>95</xdr:row>
      <xdr:rowOff>145380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161907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71558</xdr:rowOff>
    </xdr:from>
    <xdr:to>
      <xdr:col>55</xdr:col>
      <xdr:colOff>0</xdr:colOff>
      <xdr:row>36</xdr:row>
      <xdr:rowOff>123791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43758"/>
          <a:ext cx="838200" cy="5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77460</xdr:rowOff>
    </xdr:from>
    <xdr:to>
      <xdr:col>50</xdr:col>
      <xdr:colOff>114300</xdr:colOff>
      <xdr:row>36</xdr:row>
      <xdr:rowOff>123791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49660"/>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58898</xdr:rowOff>
    </xdr:from>
    <xdr:to>
      <xdr:col>45</xdr:col>
      <xdr:colOff>177800</xdr:colOff>
      <xdr:row>36</xdr:row>
      <xdr:rowOff>77460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231098"/>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58898</xdr:rowOff>
    </xdr:from>
    <xdr:to>
      <xdr:col>41</xdr:col>
      <xdr:colOff>50800</xdr:colOff>
      <xdr:row>36</xdr:row>
      <xdr:rowOff>141121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31098"/>
          <a:ext cx="889000" cy="8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20758</xdr:rowOff>
    </xdr:from>
    <xdr:to>
      <xdr:col>55</xdr:col>
      <xdr:colOff>50800</xdr:colOff>
      <xdr:row>36</xdr:row>
      <xdr:rowOff>122358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43635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72991</xdr:rowOff>
    </xdr:from>
    <xdr:to>
      <xdr:col>50</xdr:col>
      <xdr:colOff>165100</xdr:colOff>
      <xdr:row>37</xdr:row>
      <xdr:rowOff>3141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19668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2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26660</xdr:rowOff>
    </xdr:from>
    <xdr:to>
      <xdr:col>46</xdr:col>
      <xdr:colOff>38100</xdr:colOff>
      <xdr:row>36</xdr:row>
      <xdr:rowOff>128260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144787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8098</xdr:rowOff>
    </xdr:from>
    <xdr:to>
      <xdr:col>41</xdr:col>
      <xdr:colOff>101600</xdr:colOff>
      <xdr:row>36</xdr:row>
      <xdr:rowOff>109698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126225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5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90321</xdr:rowOff>
    </xdr:from>
    <xdr:to>
      <xdr:col>36</xdr:col>
      <xdr:colOff>165100</xdr:colOff>
      <xdr:row>37</xdr:row>
      <xdr:rowOff>20471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36998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3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159321</xdr:rowOff>
    </xdr:from>
    <xdr:to>
      <xdr:col>55</xdr:col>
      <xdr:colOff>0</xdr:colOff>
      <xdr:row>57</xdr:row>
      <xdr:rowOff>131996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60521"/>
          <a:ext cx="838200" cy="1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69318</xdr:rowOff>
    </xdr:from>
    <xdr:to>
      <xdr:col>50</xdr:col>
      <xdr:colOff>114300</xdr:colOff>
      <xdr:row>56</xdr:row>
      <xdr:rowOff>159321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70518"/>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69318</xdr:rowOff>
    </xdr:from>
    <xdr:to>
      <xdr:col>45</xdr:col>
      <xdr:colOff>177800</xdr:colOff>
      <xdr:row>57</xdr:row>
      <xdr:rowOff>87359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70518"/>
          <a:ext cx="889000" cy="18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87359</xdr:rowOff>
    </xdr:from>
    <xdr:to>
      <xdr:col>41</xdr:col>
      <xdr:colOff>50800</xdr:colOff>
      <xdr:row>58</xdr:row>
      <xdr:rowOff>14009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60009"/>
          <a:ext cx="889000" cy="9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81196</xdr:rowOff>
    </xdr:from>
    <xdr:to>
      <xdr:col>55</xdr:col>
      <xdr:colOff>50800</xdr:colOff>
      <xdr:row>58</xdr:row>
      <xdr:rowOff>11346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104073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108521</xdr:rowOff>
    </xdr:from>
    <xdr:to>
      <xdr:col>50</xdr:col>
      <xdr:colOff>165100</xdr:colOff>
      <xdr:row>57</xdr:row>
      <xdr:rowOff>38671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55198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18518</xdr:rowOff>
    </xdr:from>
    <xdr:to>
      <xdr:col>46</xdr:col>
      <xdr:colOff>38100</xdr:colOff>
      <xdr:row>56</xdr:row>
      <xdr:rowOff>120118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136645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39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36559</xdr:rowOff>
    </xdr:from>
    <xdr:to>
      <xdr:col>41</xdr:col>
      <xdr:colOff>101600</xdr:colOff>
      <xdr:row>57</xdr:row>
      <xdr:rowOff>138159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154686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134659</xdr:rowOff>
    </xdr:from>
    <xdr:to>
      <xdr:col>36</xdr:col>
      <xdr:colOff>165100</xdr:colOff>
      <xdr:row>58</xdr:row>
      <xdr:rowOff>64809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55936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72513</xdr:rowOff>
    </xdr:from>
    <xdr:to>
      <xdr:col>55</xdr:col>
      <xdr:colOff>0</xdr:colOff>
      <xdr:row>78</xdr:row>
      <xdr:rowOff>133511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02713"/>
          <a:ext cx="838200" cy="4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72513</xdr:rowOff>
    </xdr:from>
    <xdr:to>
      <xdr:col>50</xdr:col>
      <xdr:colOff>114300</xdr:colOff>
      <xdr:row>77</xdr:row>
      <xdr:rowOff>72454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02713"/>
          <a:ext cx="889000" cy="17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72454</xdr:rowOff>
    </xdr:from>
    <xdr:to>
      <xdr:col>45</xdr:col>
      <xdr:colOff>177800</xdr:colOff>
      <xdr:row>79</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74104"/>
          <a:ext cx="889000" cy="28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18538</xdr:rowOff>
    </xdr:from>
    <xdr:to>
      <xdr:col>41</xdr:col>
      <xdr:colOff>50800</xdr:colOff>
      <xdr:row>79</xdr:row>
      <xdr:rowOff>32125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3088"/>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82711</xdr:rowOff>
    </xdr:from>
    <xdr:to>
      <xdr:col>55</xdr:col>
      <xdr:colOff>50800</xdr:colOff>
      <xdr:row>79</xdr:row>
      <xdr:rowOff>12861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21713</xdr:rowOff>
    </xdr:from>
    <xdr:to>
      <xdr:col>50</xdr:col>
      <xdr:colOff>165100</xdr:colOff>
      <xdr:row>76</xdr:row>
      <xdr:rowOff>123313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139840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21654</xdr:rowOff>
    </xdr:from>
    <xdr:to>
      <xdr:col>46</xdr:col>
      <xdr:colOff>38100</xdr:colOff>
      <xdr:row>77</xdr:row>
      <xdr:rowOff>123254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139781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9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139188</xdr:rowOff>
    </xdr:from>
    <xdr:to>
      <xdr:col>41</xdr:col>
      <xdr:colOff>101600</xdr:colOff>
      <xdr:row>79</xdr:row>
      <xdr:rowOff>69338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60465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152775</xdr:rowOff>
    </xdr:from>
    <xdr:to>
      <xdr:col>36</xdr:col>
      <xdr:colOff>165100</xdr:colOff>
      <xdr:row>79</xdr:row>
      <xdr:rowOff>82925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74052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68188</xdr:rowOff>
    </xdr:from>
    <xdr:to>
      <xdr:col>55</xdr:col>
      <xdr:colOff>0</xdr:colOff>
      <xdr:row>98</xdr:row>
      <xdr:rowOff>90519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70288"/>
          <a:ext cx="8382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117633</xdr:rowOff>
    </xdr:from>
    <xdr:to>
      <xdr:col>50</xdr:col>
      <xdr:colOff>114300</xdr:colOff>
      <xdr:row>98</xdr:row>
      <xdr:rowOff>68188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48283"/>
          <a:ext cx="889000" cy="1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117633</xdr:rowOff>
    </xdr:from>
    <xdr:to>
      <xdr:col>45</xdr:col>
      <xdr:colOff>177800</xdr:colOff>
      <xdr:row>97</xdr:row>
      <xdr:rowOff>120448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4828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120448</xdr:rowOff>
    </xdr:from>
    <xdr:to>
      <xdr:col>41</xdr:col>
      <xdr:colOff>50800</xdr:colOff>
      <xdr:row>98</xdr:row>
      <xdr:rowOff>28811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1098"/>
          <a:ext cx="889000" cy="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39719</xdr:rowOff>
    </xdr:from>
    <xdr:to>
      <xdr:col>55</xdr:col>
      <xdr:colOff>50800</xdr:colOff>
      <xdr:row>98</xdr:row>
      <xdr:rowOff>141319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17388</xdr:rowOff>
    </xdr:from>
    <xdr:to>
      <xdr:col>50</xdr:col>
      <xdr:colOff>165100</xdr:colOff>
      <xdr:row>98</xdr:row>
      <xdr:rowOff>118988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110115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1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66833</xdr:rowOff>
    </xdr:from>
    <xdr:to>
      <xdr:col>46</xdr:col>
      <xdr:colOff>38100</xdr:colOff>
      <xdr:row>97</xdr:row>
      <xdr:rowOff>168433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13510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7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69648</xdr:rowOff>
    </xdr:from>
    <xdr:to>
      <xdr:col>41</xdr:col>
      <xdr:colOff>101600</xdr:colOff>
      <xdr:row>97</xdr:row>
      <xdr:rowOff>171248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16325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149461</xdr:rowOff>
    </xdr:from>
    <xdr:to>
      <xdr:col>36</xdr:col>
      <xdr:colOff>165100</xdr:colOff>
      <xdr:row>98</xdr:row>
      <xdr:rowOff>79611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96138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5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163867</xdr:rowOff>
    </xdr:from>
    <xdr:to>
      <xdr:col>85</xdr:col>
      <xdr:colOff>127000</xdr:colOff>
      <xdr:row>38</xdr:row>
      <xdr:rowOff>165722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8967"/>
          <a:ext cx="8382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163867</xdr:rowOff>
    </xdr:from>
    <xdr:to>
      <xdr:col>81</xdr:col>
      <xdr:colOff>50800</xdr:colOff>
      <xdr:row>39</xdr:row>
      <xdr:rowOff>16180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896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116169</xdr:rowOff>
    </xdr:from>
    <xdr:to>
      <xdr:col>76</xdr:col>
      <xdr:colOff>114300</xdr:colOff>
      <xdr:row>39</xdr:row>
      <xdr:rowOff>16180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59819"/>
          <a:ext cx="889000" cy="2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116169</xdr:rowOff>
    </xdr:from>
    <xdr:to>
      <xdr:col>71</xdr:col>
      <xdr:colOff>177800</xdr:colOff>
      <xdr:row>38</xdr:row>
      <xdr:rowOff>15718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59819"/>
          <a:ext cx="889000" cy="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114922</xdr:rowOff>
    </xdr:from>
    <xdr:to>
      <xdr:col>85</xdr:col>
      <xdr:colOff>177800</xdr:colOff>
      <xdr:row>39</xdr:row>
      <xdr:rowOff>45072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113067</xdr:rowOff>
    </xdr:from>
    <xdr:to>
      <xdr:col>81</xdr:col>
      <xdr:colOff>101600</xdr:colOff>
      <xdr:row>39</xdr:row>
      <xdr:rowOff>43217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34344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136830</xdr:rowOff>
    </xdr:from>
    <xdr:to>
      <xdr:col>76</xdr:col>
      <xdr:colOff>165100</xdr:colOff>
      <xdr:row>39</xdr:row>
      <xdr:rowOff>66980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58107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65369</xdr:rowOff>
    </xdr:from>
    <xdr:to>
      <xdr:col>72</xdr:col>
      <xdr:colOff>38100</xdr:colOff>
      <xdr:row>37</xdr:row>
      <xdr:rowOff>166970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09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136369</xdr:rowOff>
    </xdr:from>
    <xdr:to>
      <xdr:col>67</xdr:col>
      <xdr:colOff>101600</xdr:colOff>
      <xdr:row>38</xdr:row>
      <xdr:rowOff>66518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0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83046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145864</xdr:rowOff>
    </xdr:from>
    <xdr:to>
      <xdr:col>85</xdr:col>
      <xdr:colOff>127000</xdr:colOff>
      <xdr:row>76</xdr:row>
      <xdr:rowOff>168501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6064"/>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168501</xdr:rowOff>
    </xdr:from>
    <xdr:to>
      <xdr:col>81</xdr:col>
      <xdr:colOff>50800</xdr:colOff>
      <xdr:row>77</xdr:row>
      <xdr:rowOff>28156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98701"/>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28156</xdr:rowOff>
    </xdr:from>
    <xdr:to>
      <xdr:col>76</xdr:col>
      <xdr:colOff>114300</xdr:colOff>
      <xdr:row>77</xdr:row>
      <xdr:rowOff>66061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29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59629</xdr:rowOff>
    </xdr:from>
    <xdr:to>
      <xdr:col>71</xdr:col>
      <xdr:colOff>177800</xdr:colOff>
      <xdr:row>77</xdr:row>
      <xdr:rowOff>66061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61279"/>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95064</xdr:rowOff>
    </xdr:from>
    <xdr:to>
      <xdr:col>85</xdr:col>
      <xdr:colOff>177800</xdr:colOff>
      <xdr:row>77</xdr:row>
      <xdr:rowOff>25214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117941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7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117701</xdr:rowOff>
    </xdr:from>
    <xdr:to>
      <xdr:col>81</xdr:col>
      <xdr:colOff>101600</xdr:colOff>
      <xdr:row>77</xdr:row>
      <xdr:rowOff>47851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64378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2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148806</xdr:rowOff>
    </xdr:from>
    <xdr:to>
      <xdr:col>76</xdr:col>
      <xdr:colOff>165100</xdr:colOff>
      <xdr:row>77</xdr:row>
      <xdr:rowOff>78956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95483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5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15261</xdr:rowOff>
    </xdr:from>
    <xdr:to>
      <xdr:col>72</xdr:col>
      <xdr:colOff>38100</xdr:colOff>
      <xdr:row>77</xdr:row>
      <xdr:rowOff>116861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133388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8829</xdr:rowOff>
    </xdr:from>
    <xdr:to>
      <xdr:col>67</xdr:col>
      <xdr:colOff>101600</xdr:colOff>
      <xdr:row>77</xdr:row>
      <xdr:rowOff>110429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126956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95000</xdr:rowOff>
    </xdr:from>
    <xdr:to>
      <xdr:col>85</xdr:col>
      <xdr:colOff>127000</xdr:colOff>
      <xdr:row>99</xdr:row>
      <xdr:rowOff>95676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68550"/>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91522</xdr:rowOff>
    </xdr:from>
    <xdr:to>
      <xdr:col>81</xdr:col>
      <xdr:colOff>50800</xdr:colOff>
      <xdr:row>99</xdr:row>
      <xdr:rowOff>95676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65072"/>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90264</xdr:rowOff>
    </xdr:from>
    <xdr:to>
      <xdr:col>76</xdr:col>
      <xdr:colOff>114300</xdr:colOff>
      <xdr:row>99</xdr:row>
      <xdr:rowOff>91522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6381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85458</xdr:rowOff>
    </xdr:from>
    <xdr:to>
      <xdr:col>71</xdr:col>
      <xdr:colOff>177800</xdr:colOff>
      <xdr:row>99</xdr:row>
      <xdr:rowOff>90264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59008"/>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44200</xdr:rowOff>
    </xdr:from>
    <xdr:to>
      <xdr:col>85</xdr:col>
      <xdr:colOff>177800</xdr:colOff>
      <xdr:row>99</xdr:row>
      <xdr:rowOff>145800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130577</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3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44876</xdr:rowOff>
    </xdr:from>
    <xdr:to>
      <xdr:col>81</xdr:col>
      <xdr:colOff>101600</xdr:colOff>
      <xdr:row>99</xdr:row>
      <xdr:rowOff>146476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137603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40722</xdr:rowOff>
    </xdr:from>
    <xdr:to>
      <xdr:col>76</xdr:col>
      <xdr:colOff>165100</xdr:colOff>
      <xdr:row>99</xdr:row>
      <xdr:rowOff>142322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133449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39464</xdr:rowOff>
    </xdr:from>
    <xdr:to>
      <xdr:col>72</xdr:col>
      <xdr:colOff>38100</xdr:colOff>
      <xdr:row>99</xdr:row>
      <xdr:rowOff>141064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132191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34658</xdr:rowOff>
    </xdr:from>
    <xdr:to>
      <xdr:col>67</xdr:col>
      <xdr:colOff>101600</xdr:colOff>
      <xdr:row>99</xdr:row>
      <xdr:rowOff>136258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127385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92990</xdr:rowOff>
    </xdr:from>
    <xdr:to>
      <xdr:col>116</xdr:col>
      <xdr:colOff>63500</xdr:colOff>
      <xdr:row>58</xdr:row>
      <xdr:rowOff>96571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3709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96571</xdr:rowOff>
    </xdr:from>
    <xdr:to>
      <xdr:col>111</xdr:col>
      <xdr:colOff>177800</xdr:colOff>
      <xdr:row>58</xdr:row>
      <xdr:rowOff>98533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0671"/>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98533</xdr:rowOff>
    </xdr:from>
    <xdr:to>
      <xdr:col>107</xdr:col>
      <xdr:colOff>50800</xdr:colOff>
      <xdr:row>58</xdr:row>
      <xdr:rowOff>101181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4263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69786</xdr:rowOff>
    </xdr:from>
    <xdr:to>
      <xdr:col>102</xdr:col>
      <xdr:colOff>114300</xdr:colOff>
      <xdr:row>58</xdr:row>
      <xdr:rowOff>101181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1388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42190</xdr:rowOff>
    </xdr:from>
    <xdr:to>
      <xdr:col>116</xdr:col>
      <xdr:colOff>114300</xdr:colOff>
      <xdr:row>58</xdr:row>
      <xdr:rowOff>143790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45771</xdr:rowOff>
    </xdr:from>
    <xdr:to>
      <xdr:col>112</xdr:col>
      <xdr:colOff>38100</xdr:colOff>
      <xdr:row>58</xdr:row>
      <xdr:rowOff>147371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138498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47733</xdr:rowOff>
    </xdr:from>
    <xdr:to>
      <xdr:col>107</xdr:col>
      <xdr:colOff>101600</xdr:colOff>
      <xdr:row>58</xdr:row>
      <xdr:rowOff>149333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140460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50381</xdr:rowOff>
    </xdr:from>
    <xdr:to>
      <xdr:col>102</xdr:col>
      <xdr:colOff>165100</xdr:colOff>
      <xdr:row>58</xdr:row>
      <xdr:rowOff>151981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143108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18986</xdr:rowOff>
    </xdr:from>
    <xdr:to>
      <xdr:col>98</xdr:col>
      <xdr:colOff>38100</xdr:colOff>
      <xdr:row>58</xdr:row>
      <xdr:rowOff>120586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111713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93880</xdr:rowOff>
    </xdr:from>
    <xdr:to>
      <xdr:col>116</xdr:col>
      <xdr:colOff>63500</xdr:colOff>
      <xdr:row>75</xdr:row>
      <xdr:rowOff>131937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52630"/>
          <a:ext cx="8382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75724</xdr:rowOff>
    </xdr:from>
    <xdr:to>
      <xdr:col>111</xdr:col>
      <xdr:colOff>177800</xdr:colOff>
      <xdr:row>75</xdr:row>
      <xdr:rowOff>93880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34474"/>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75724</xdr:rowOff>
    </xdr:from>
    <xdr:to>
      <xdr:col>107</xdr:col>
      <xdr:colOff>50800</xdr:colOff>
      <xdr:row>75</xdr:row>
      <xdr:rowOff>111961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34474"/>
          <a:ext cx="889000" cy="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111961</xdr:rowOff>
    </xdr:from>
    <xdr:to>
      <xdr:col>102</xdr:col>
      <xdr:colOff>114300</xdr:colOff>
      <xdr:row>75</xdr:row>
      <xdr:rowOff>112030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7071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81137</xdr:rowOff>
    </xdr:from>
    <xdr:to>
      <xdr:col>116</xdr:col>
      <xdr:colOff>114300</xdr:colOff>
      <xdr:row>76</xdr:row>
      <xdr:rowOff>11286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9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104014</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9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43080</xdr:rowOff>
    </xdr:from>
    <xdr:to>
      <xdr:col>112</xdr:col>
      <xdr:colOff>38100</xdr:colOff>
      <xdr:row>75</xdr:row>
      <xdr:rowOff>144680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161207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24924</xdr:rowOff>
    </xdr:from>
    <xdr:to>
      <xdr:col>107</xdr:col>
      <xdr:colOff>101600</xdr:colOff>
      <xdr:row>75</xdr:row>
      <xdr:rowOff>126524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143051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5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61161</xdr:rowOff>
    </xdr:from>
    <xdr:to>
      <xdr:col>102</xdr:col>
      <xdr:colOff>165100</xdr:colOff>
      <xdr:row>75</xdr:row>
      <xdr:rowOff>162762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9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7838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9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61230</xdr:rowOff>
    </xdr:from>
    <xdr:to>
      <xdr:col>98</xdr:col>
      <xdr:colOff>38100</xdr:colOff>
      <xdr:row>75</xdr:row>
      <xdr:rowOff>162830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7907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人口の減少により、年々、住民一人当たりのコストが伸びているのが現状にある。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前年度の大型事業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の実施によ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る地方債の発行により、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類似団体平均を大きく上回っており、住民一人当たりのコストも前年度より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更には、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扶助費についも住民一人当たりのコストが前年度より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公共施設などの老朽化に伴う維持補修費も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前年度より減少しているが高い水準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にあり、類似団体平均を上回っている状況にある。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らのことから、コスト抑制には真に必要な事業、緊急を要する事業を峻別し、事務事業の「選択と集中」に取り組み、「公共施設等総合管理計画」などに基づいた計画的な事業実施を進め、今後も本町財政の健全性に努めていくものと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3,100
3,085
454.60
4,716,053
4,671,907
32,954
2,647,167
5,591,878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96057</xdr:rowOff>
    </xdr:from>
    <xdr:to>
      <xdr:col>24</xdr:col>
      <xdr:colOff>63500</xdr:colOff>
      <xdr:row>37</xdr:row>
      <xdr:rowOff>100590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9707"/>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83083</xdr:rowOff>
    </xdr:from>
    <xdr:to>
      <xdr:col>19</xdr:col>
      <xdr:colOff>177800</xdr:colOff>
      <xdr:row>37</xdr:row>
      <xdr:rowOff>100590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6733"/>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82245</xdr:rowOff>
    </xdr:from>
    <xdr:to>
      <xdr:col>15</xdr:col>
      <xdr:colOff>50800</xdr:colOff>
      <xdr:row>37</xdr:row>
      <xdr:rowOff>83083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58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82245</xdr:rowOff>
    </xdr:from>
    <xdr:to>
      <xdr:col>10</xdr:col>
      <xdr:colOff>114300</xdr:colOff>
      <xdr:row>37</xdr:row>
      <xdr:rowOff>85274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5895"/>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45257</xdr:rowOff>
    </xdr:from>
    <xdr:to>
      <xdr:col>24</xdr:col>
      <xdr:colOff>114300</xdr:colOff>
      <xdr:row>37</xdr:row>
      <xdr:rowOff>146857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23684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49790</xdr:rowOff>
    </xdr:from>
    <xdr:to>
      <xdr:col>20</xdr:col>
      <xdr:colOff>38100</xdr:colOff>
      <xdr:row>37</xdr:row>
      <xdr:rowOff>151390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142517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32283</xdr:rowOff>
    </xdr:from>
    <xdr:to>
      <xdr:col>15</xdr:col>
      <xdr:colOff>101600</xdr:colOff>
      <xdr:row>37</xdr:row>
      <xdr:rowOff>133883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125010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31445</xdr:rowOff>
    </xdr:from>
    <xdr:to>
      <xdr:col>10</xdr:col>
      <xdr:colOff>165100</xdr:colOff>
      <xdr:row>37</xdr:row>
      <xdr:rowOff>133045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124172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34474</xdr:rowOff>
    </xdr:from>
    <xdr:to>
      <xdr:col>6</xdr:col>
      <xdr:colOff>38100</xdr:colOff>
      <xdr:row>37</xdr:row>
      <xdr:rowOff>136074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127201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57926</xdr:rowOff>
    </xdr:from>
    <xdr:to>
      <xdr:col>24</xdr:col>
      <xdr:colOff>63500</xdr:colOff>
      <xdr:row>58</xdr:row>
      <xdr:rowOff>60582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2026"/>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60582</xdr:rowOff>
    </xdr:from>
    <xdr:to>
      <xdr:col>19</xdr:col>
      <xdr:colOff>177800</xdr:colOff>
      <xdr:row>58</xdr:row>
      <xdr:rowOff>66923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682"/>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66923</xdr:rowOff>
    </xdr:from>
    <xdr:to>
      <xdr:col>15</xdr:col>
      <xdr:colOff>50800</xdr:colOff>
      <xdr:row>58</xdr:row>
      <xdr:rowOff>68277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1023"/>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65840</xdr:rowOff>
    </xdr:from>
    <xdr:to>
      <xdr:col>10</xdr:col>
      <xdr:colOff>114300</xdr:colOff>
      <xdr:row>58</xdr:row>
      <xdr:rowOff>68277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994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7126</xdr:rowOff>
    </xdr:from>
    <xdr:to>
      <xdr:col>24</xdr:col>
      <xdr:colOff>114300</xdr:colOff>
      <xdr:row>58</xdr:row>
      <xdr:rowOff>108726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9782</xdr:rowOff>
    </xdr:from>
    <xdr:to>
      <xdr:col>20</xdr:col>
      <xdr:colOff>38100</xdr:colOff>
      <xdr:row>58</xdr:row>
      <xdr:rowOff>111382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102509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16123</xdr:rowOff>
    </xdr:from>
    <xdr:to>
      <xdr:col>15</xdr:col>
      <xdr:colOff>101600</xdr:colOff>
      <xdr:row>58</xdr:row>
      <xdr:rowOff>117723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108850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17477</xdr:rowOff>
    </xdr:from>
    <xdr:to>
      <xdr:col>10</xdr:col>
      <xdr:colOff>165100</xdr:colOff>
      <xdr:row>58</xdr:row>
      <xdr:rowOff>119077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110204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15040</xdr:rowOff>
    </xdr:from>
    <xdr:to>
      <xdr:col>6</xdr:col>
      <xdr:colOff>38100</xdr:colOff>
      <xdr:row>58</xdr:row>
      <xdr:rowOff>116640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107767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100837</xdr:rowOff>
    </xdr:from>
    <xdr:to>
      <xdr:col>24</xdr:col>
      <xdr:colOff>63500</xdr:colOff>
      <xdr:row>77</xdr:row>
      <xdr:rowOff>121303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31037"/>
          <a:ext cx="838200" cy="1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149473</xdr:rowOff>
    </xdr:from>
    <xdr:to>
      <xdr:col>19</xdr:col>
      <xdr:colOff>177800</xdr:colOff>
      <xdr:row>77</xdr:row>
      <xdr:rowOff>121303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79673"/>
          <a:ext cx="889000" cy="1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149473</xdr:rowOff>
    </xdr:from>
    <xdr:to>
      <xdr:col>15</xdr:col>
      <xdr:colOff>50800</xdr:colOff>
      <xdr:row>77</xdr:row>
      <xdr:rowOff>139857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9673"/>
          <a:ext cx="889000" cy="1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139857</xdr:rowOff>
    </xdr:from>
    <xdr:to>
      <xdr:col>10</xdr:col>
      <xdr:colOff>114300</xdr:colOff>
      <xdr:row>77</xdr:row>
      <xdr:rowOff>169281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1507"/>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50037</xdr:rowOff>
    </xdr:from>
    <xdr:to>
      <xdr:col>24</xdr:col>
      <xdr:colOff>114300</xdr:colOff>
      <xdr:row>76</xdr:row>
      <xdr:rowOff>151637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72915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70503</xdr:rowOff>
    </xdr:from>
    <xdr:to>
      <xdr:col>20</xdr:col>
      <xdr:colOff>38100</xdr:colOff>
      <xdr:row>78</xdr:row>
      <xdr:rowOff>653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163230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6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98673</xdr:rowOff>
    </xdr:from>
    <xdr:to>
      <xdr:col>15</xdr:col>
      <xdr:colOff>101600</xdr:colOff>
      <xdr:row>77</xdr:row>
      <xdr:rowOff>28823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0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89057</xdr:rowOff>
    </xdr:from>
    <xdr:to>
      <xdr:col>10</xdr:col>
      <xdr:colOff>165100</xdr:colOff>
      <xdr:row>78</xdr:row>
      <xdr:rowOff>19207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118481</xdr:rowOff>
    </xdr:from>
    <xdr:to>
      <xdr:col>6</xdr:col>
      <xdr:colOff>38100</xdr:colOff>
      <xdr:row>78</xdr:row>
      <xdr:rowOff>48631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39758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87593</xdr:rowOff>
    </xdr:from>
    <xdr:to>
      <xdr:col>24</xdr:col>
      <xdr:colOff>63500</xdr:colOff>
      <xdr:row>97</xdr:row>
      <xdr:rowOff>118236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18243"/>
          <a:ext cx="8382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37072</xdr:rowOff>
    </xdr:from>
    <xdr:to>
      <xdr:col>19</xdr:col>
      <xdr:colOff>177800</xdr:colOff>
      <xdr:row>97</xdr:row>
      <xdr:rowOff>87593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6772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37072</xdr:rowOff>
    </xdr:from>
    <xdr:to>
      <xdr:col>15</xdr:col>
      <xdr:colOff>50800</xdr:colOff>
      <xdr:row>97</xdr:row>
      <xdr:rowOff>46417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67722"/>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46417</xdr:rowOff>
    </xdr:from>
    <xdr:to>
      <xdr:col>10</xdr:col>
      <xdr:colOff>114300</xdr:colOff>
      <xdr:row>97</xdr:row>
      <xdr:rowOff>56451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77067"/>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67436</xdr:rowOff>
    </xdr:from>
    <xdr:to>
      <xdr:col>24</xdr:col>
      <xdr:colOff>114300</xdr:colOff>
      <xdr:row>97</xdr:row>
      <xdr:rowOff>169036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36793</xdr:rowOff>
    </xdr:from>
    <xdr:to>
      <xdr:col>20</xdr:col>
      <xdr:colOff>38100</xdr:colOff>
      <xdr:row>97</xdr:row>
      <xdr:rowOff>138393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129520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157722</xdr:rowOff>
    </xdr:from>
    <xdr:to>
      <xdr:col>15</xdr:col>
      <xdr:colOff>101600</xdr:colOff>
      <xdr:row>97</xdr:row>
      <xdr:rowOff>87872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104399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9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167067</xdr:rowOff>
    </xdr:from>
    <xdr:to>
      <xdr:col>10</xdr:col>
      <xdr:colOff>165100</xdr:colOff>
      <xdr:row>97</xdr:row>
      <xdr:rowOff>97217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113744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0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5651</xdr:rowOff>
    </xdr:from>
    <xdr:to>
      <xdr:col>6</xdr:col>
      <xdr:colOff>38100</xdr:colOff>
      <xdr:row>97</xdr:row>
      <xdr:rowOff>107251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123778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4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78196</xdr:rowOff>
    </xdr:from>
    <xdr:to>
      <xdr:col>55</xdr:col>
      <xdr:colOff>0</xdr:colOff>
      <xdr:row>39</xdr:row>
      <xdr:rowOff>79066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64746"/>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78740</xdr:rowOff>
    </xdr:from>
    <xdr:to>
      <xdr:col>50</xdr:col>
      <xdr:colOff>114300</xdr:colOff>
      <xdr:row>39</xdr:row>
      <xdr:rowOff>79066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6529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78740</xdr:rowOff>
    </xdr:from>
    <xdr:to>
      <xdr:col>45</xdr:col>
      <xdr:colOff>177800</xdr:colOff>
      <xdr:row>39</xdr:row>
      <xdr:rowOff>80046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652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16801</xdr:rowOff>
    </xdr:from>
    <xdr:to>
      <xdr:col>41</xdr:col>
      <xdr:colOff>50800</xdr:colOff>
      <xdr:row>39</xdr:row>
      <xdr:rowOff>80046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31901"/>
          <a:ext cx="889000" cy="2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27396</xdr:rowOff>
    </xdr:from>
    <xdr:to>
      <xdr:col>55</xdr:col>
      <xdr:colOff>50800</xdr:colOff>
      <xdr:row>39</xdr:row>
      <xdr:rowOff>128996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28266</xdr:rowOff>
    </xdr:from>
    <xdr:to>
      <xdr:col>50</xdr:col>
      <xdr:colOff>165100</xdr:colOff>
      <xdr:row>39</xdr:row>
      <xdr:rowOff>129866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120993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80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27940</xdr:rowOff>
    </xdr:from>
    <xdr:to>
      <xdr:col>46</xdr:col>
      <xdr:colOff>38100</xdr:colOff>
      <xdr:row>39</xdr:row>
      <xdr:rowOff>129540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120667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807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29246</xdr:rowOff>
    </xdr:from>
    <xdr:to>
      <xdr:col>41</xdr:col>
      <xdr:colOff>101600</xdr:colOff>
      <xdr:row>39</xdr:row>
      <xdr:rowOff>130846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121973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80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137450</xdr:rowOff>
    </xdr:from>
    <xdr:to>
      <xdr:col>36</xdr:col>
      <xdr:colOff>165100</xdr:colOff>
      <xdr:row>38</xdr:row>
      <xdr:rowOff>67601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81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58728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5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164035</xdr:rowOff>
    </xdr:from>
    <xdr:to>
      <xdr:col>55</xdr:col>
      <xdr:colOff>0</xdr:colOff>
      <xdr:row>58</xdr:row>
      <xdr:rowOff>50819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3785"/>
          <a:ext cx="838200" cy="4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164035</xdr:rowOff>
    </xdr:from>
    <xdr:to>
      <xdr:col>50</xdr:col>
      <xdr:colOff>114300</xdr:colOff>
      <xdr:row>56</xdr:row>
      <xdr:rowOff>82697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3785"/>
          <a:ext cx="889000" cy="9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82697</xdr:rowOff>
    </xdr:from>
    <xdr:to>
      <xdr:col>45</xdr:col>
      <xdr:colOff>177800</xdr:colOff>
      <xdr:row>58</xdr:row>
      <xdr:rowOff>94745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83897"/>
          <a:ext cx="889000" cy="35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94745</xdr:rowOff>
    </xdr:from>
    <xdr:to>
      <xdr:col>41</xdr:col>
      <xdr:colOff>50800</xdr:colOff>
      <xdr:row>58</xdr:row>
      <xdr:rowOff>160384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8845"/>
          <a:ext cx="889000" cy="6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xdr:rowOff>
    </xdr:from>
    <xdr:to>
      <xdr:col>55</xdr:col>
      <xdr:colOff>50800</xdr:colOff>
      <xdr:row>58</xdr:row>
      <xdr:rowOff>101619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22896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113235</xdr:rowOff>
    </xdr:from>
    <xdr:to>
      <xdr:col>50</xdr:col>
      <xdr:colOff>165100</xdr:colOff>
      <xdr:row>56</xdr:row>
      <xdr:rowOff>43385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59912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31897</xdr:rowOff>
    </xdr:from>
    <xdr:to>
      <xdr:col>46</xdr:col>
      <xdr:colOff>38100</xdr:colOff>
      <xdr:row>56</xdr:row>
      <xdr:rowOff>133497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150024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0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43945</xdr:rowOff>
    </xdr:from>
    <xdr:to>
      <xdr:col>41</xdr:col>
      <xdr:colOff>101600</xdr:colOff>
      <xdr:row>58</xdr:row>
      <xdr:rowOff>145545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162072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109584</xdr:rowOff>
    </xdr:from>
    <xdr:to>
      <xdr:col>36</xdr:col>
      <xdr:colOff>165100</xdr:colOff>
      <xdr:row>59</xdr:row>
      <xdr:rowOff>39734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30861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15244</xdr:rowOff>
    </xdr:from>
    <xdr:to>
      <xdr:col>55</xdr:col>
      <xdr:colOff>0</xdr:colOff>
      <xdr:row>78</xdr:row>
      <xdr:rowOff>27716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8344"/>
          <a:ext cx="8382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16752</xdr:rowOff>
    </xdr:from>
    <xdr:to>
      <xdr:col>50</xdr:col>
      <xdr:colOff>114300</xdr:colOff>
      <xdr:row>78</xdr:row>
      <xdr:rowOff>27716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9852"/>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16752</xdr:rowOff>
    </xdr:from>
    <xdr:to>
      <xdr:col>45</xdr:col>
      <xdr:colOff>177800</xdr:colOff>
      <xdr:row>78</xdr:row>
      <xdr:rowOff>28766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9852"/>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28766</xdr:rowOff>
    </xdr:from>
    <xdr:to>
      <xdr:col>41</xdr:col>
      <xdr:colOff>50800</xdr:colOff>
      <xdr:row>78</xdr:row>
      <xdr:rowOff>40198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1866"/>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135894</xdr:rowOff>
    </xdr:from>
    <xdr:to>
      <xdr:col>55</xdr:col>
      <xdr:colOff>50800</xdr:colOff>
      <xdr:row>78</xdr:row>
      <xdr:rowOff>66044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95271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148366</xdr:rowOff>
    </xdr:from>
    <xdr:to>
      <xdr:col>50</xdr:col>
      <xdr:colOff>165100</xdr:colOff>
      <xdr:row>78</xdr:row>
      <xdr:rowOff>78516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95043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137402</xdr:rowOff>
    </xdr:from>
    <xdr:to>
      <xdr:col>46</xdr:col>
      <xdr:colOff>38100</xdr:colOff>
      <xdr:row>78</xdr:row>
      <xdr:rowOff>67552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84079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149416</xdr:rowOff>
    </xdr:from>
    <xdr:to>
      <xdr:col>41</xdr:col>
      <xdr:colOff>101600</xdr:colOff>
      <xdr:row>78</xdr:row>
      <xdr:rowOff>79566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96093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160848</xdr:rowOff>
    </xdr:from>
    <xdr:to>
      <xdr:col>36</xdr:col>
      <xdr:colOff>165100</xdr:colOff>
      <xdr:row>78</xdr:row>
      <xdr:rowOff>90998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82125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49471</xdr:rowOff>
    </xdr:from>
    <xdr:to>
      <xdr:col>55</xdr:col>
      <xdr:colOff>0</xdr:colOff>
      <xdr:row>97</xdr:row>
      <xdr:rowOff>61418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80121"/>
          <a:ext cx="838200" cy="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54505</xdr:rowOff>
    </xdr:from>
    <xdr:to>
      <xdr:col>50</xdr:col>
      <xdr:colOff>114300</xdr:colOff>
      <xdr:row>97</xdr:row>
      <xdr:rowOff>61418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8515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54505</xdr:rowOff>
    </xdr:from>
    <xdr:to>
      <xdr:col>45</xdr:col>
      <xdr:colOff>177800</xdr:colOff>
      <xdr:row>97</xdr:row>
      <xdr:rowOff>98529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85155"/>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98529</xdr:rowOff>
    </xdr:from>
    <xdr:to>
      <xdr:col>41</xdr:col>
      <xdr:colOff>50800</xdr:colOff>
      <xdr:row>97</xdr:row>
      <xdr:rowOff>105519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9179"/>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170121</xdr:rowOff>
    </xdr:from>
    <xdr:to>
      <xdr:col>55</xdr:col>
      <xdr:colOff>50800</xdr:colOff>
      <xdr:row>97</xdr:row>
      <xdr:rowOff>100271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21548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8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10618</xdr:rowOff>
    </xdr:from>
    <xdr:to>
      <xdr:col>50</xdr:col>
      <xdr:colOff>165100</xdr:colOff>
      <xdr:row>97</xdr:row>
      <xdr:rowOff>112218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128745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1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3705</xdr:rowOff>
    </xdr:from>
    <xdr:to>
      <xdr:col>46</xdr:col>
      <xdr:colOff>38100</xdr:colOff>
      <xdr:row>97</xdr:row>
      <xdr:rowOff>105305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121832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47729</xdr:rowOff>
    </xdr:from>
    <xdr:to>
      <xdr:col>41</xdr:col>
      <xdr:colOff>101600</xdr:colOff>
      <xdr:row>97</xdr:row>
      <xdr:rowOff>149329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165856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54719</xdr:rowOff>
    </xdr:from>
    <xdr:to>
      <xdr:col>36</xdr:col>
      <xdr:colOff>165100</xdr:colOff>
      <xdr:row>97</xdr:row>
      <xdr:rowOff>156319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147446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7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60069</xdr:rowOff>
    </xdr:from>
    <xdr:to>
      <xdr:col>85</xdr:col>
      <xdr:colOff>127000</xdr:colOff>
      <xdr:row>38</xdr:row>
      <xdr:rowOff>104032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75169"/>
          <a:ext cx="8382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87412</xdr:rowOff>
    </xdr:from>
    <xdr:to>
      <xdr:col>81</xdr:col>
      <xdr:colOff>50800</xdr:colOff>
      <xdr:row>38</xdr:row>
      <xdr:rowOff>104032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2512"/>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80186</xdr:rowOff>
    </xdr:from>
    <xdr:to>
      <xdr:col>76</xdr:col>
      <xdr:colOff>114300</xdr:colOff>
      <xdr:row>38</xdr:row>
      <xdr:rowOff>87412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5286"/>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34988</xdr:rowOff>
    </xdr:from>
    <xdr:to>
      <xdr:col>71</xdr:col>
      <xdr:colOff>177800</xdr:colOff>
      <xdr:row>38</xdr:row>
      <xdr:rowOff>80186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50088"/>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9269</xdr:rowOff>
    </xdr:from>
    <xdr:to>
      <xdr:col>85</xdr:col>
      <xdr:colOff>177800</xdr:colOff>
      <xdr:row>38</xdr:row>
      <xdr:rowOff>110869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32146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7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53232</xdr:rowOff>
    </xdr:from>
    <xdr:to>
      <xdr:col>81</xdr:col>
      <xdr:colOff>101600</xdr:colOff>
      <xdr:row>38</xdr:row>
      <xdr:rowOff>154832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171359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36612</xdr:rowOff>
    </xdr:from>
    <xdr:to>
      <xdr:col>76</xdr:col>
      <xdr:colOff>165100</xdr:colOff>
      <xdr:row>38</xdr:row>
      <xdr:rowOff>138212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154739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29386</xdr:rowOff>
    </xdr:from>
    <xdr:to>
      <xdr:col>72</xdr:col>
      <xdr:colOff>38100</xdr:colOff>
      <xdr:row>38</xdr:row>
      <xdr:rowOff>130986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155638</xdr:rowOff>
    </xdr:from>
    <xdr:to>
      <xdr:col>67</xdr:col>
      <xdr:colOff>101600</xdr:colOff>
      <xdr:row>38</xdr:row>
      <xdr:rowOff>85789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9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102315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99802</xdr:rowOff>
    </xdr:from>
    <xdr:to>
      <xdr:col>85</xdr:col>
      <xdr:colOff>127000</xdr:colOff>
      <xdr:row>57</xdr:row>
      <xdr:rowOff>68260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01002"/>
          <a:ext cx="838200" cy="1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4487</xdr:rowOff>
    </xdr:from>
    <xdr:to>
      <xdr:col>81</xdr:col>
      <xdr:colOff>50800</xdr:colOff>
      <xdr:row>56</xdr:row>
      <xdr:rowOff>99802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262787"/>
          <a:ext cx="889000" cy="4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5768</xdr:rowOff>
    </xdr:from>
    <xdr:to>
      <xdr:col>76</xdr:col>
      <xdr:colOff>114300</xdr:colOff>
      <xdr:row>54</xdr:row>
      <xdr:rowOff>4487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092618"/>
          <a:ext cx="889000" cy="1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5768</xdr:rowOff>
    </xdr:from>
    <xdr:to>
      <xdr:col>71</xdr:col>
      <xdr:colOff>177800</xdr:colOff>
      <xdr:row>55</xdr:row>
      <xdr:rowOff>98575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092618"/>
          <a:ext cx="889000" cy="4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17460</xdr:rowOff>
    </xdr:from>
    <xdr:to>
      <xdr:col>85</xdr:col>
      <xdr:colOff>177800</xdr:colOff>
      <xdr:row>57</xdr:row>
      <xdr:rowOff>119060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167337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49002</xdr:rowOff>
    </xdr:from>
    <xdr:to>
      <xdr:col>81</xdr:col>
      <xdr:colOff>101600</xdr:colOff>
      <xdr:row>56</xdr:row>
      <xdr:rowOff>150602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167129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2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125137</xdr:rowOff>
    </xdr:from>
    <xdr:to>
      <xdr:col>76</xdr:col>
      <xdr:colOff>165100</xdr:colOff>
      <xdr:row>54</xdr:row>
      <xdr:rowOff>55287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71814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8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126418</xdr:rowOff>
    </xdr:from>
    <xdr:to>
      <xdr:col>72</xdr:col>
      <xdr:colOff>38100</xdr:colOff>
      <xdr:row>53</xdr:row>
      <xdr:rowOff>56568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0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73095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8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47775</xdr:rowOff>
    </xdr:from>
    <xdr:to>
      <xdr:col>67</xdr:col>
      <xdr:colOff>101600</xdr:colOff>
      <xdr:row>55</xdr:row>
      <xdr:rowOff>149375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165902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25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163868</xdr:rowOff>
    </xdr:from>
    <xdr:to>
      <xdr:col>85</xdr:col>
      <xdr:colOff>127000</xdr:colOff>
      <xdr:row>78</xdr:row>
      <xdr:rowOff>165722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36968"/>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163868</xdr:rowOff>
    </xdr:from>
    <xdr:to>
      <xdr:col>81</xdr:col>
      <xdr:colOff>50800</xdr:colOff>
      <xdr:row>79</xdr:row>
      <xdr:rowOff>16180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36968"/>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116170</xdr:rowOff>
    </xdr:from>
    <xdr:to>
      <xdr:col>76</xdr:col>
      <xdr:colOff>114300</xdr:colOff>
      <xdr:row>79</xdr:row>
      <xdr:rowOff>16180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17820"/>
          <a:ext cx="8890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116170</xdr:rowOff>
    </xdr:from>
    <xdr:to>
      <xdr:col>71</xdr:col>
      <xdr:colOff>177800</xdr:colOff>
      <xdr:row>78</xdr:row>
      <xdr:rowOff>15718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17820"/>
          <a:ext cx="889000" cy="7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114922</xdr:rowOff>
    </xdr:from>
    <xdr:to>
      <xdr:col>85</xdr:col>
      <xdr:colOff>177800</xdr:colOff>
      <xdr:row>79</xdr:row>
      <xdr:rowOff>45072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113068</xdr:rowOff>
    </xdr:from>
    <xdr:to>
      <xdr:col>81</xdr:col>
      <xdr:colOff>101600</xdr:colOff>
      <xdr:row>79</xdr:row>
      <xdr:rowOff>43218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34345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136830</xdr:rowOff>
    </xdr:from>
    <xdr:to>
      <xdr:col>76</xdr:col>
      <xdr:colOff>165100</xdr:colOff>
      <xdr:row>79</xdr:row>
      <xdr:rowOff>66980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58107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65370</xdr:rowOff>
    </xdr:from>
    <xdr:to>
      <xdr:col>72</xdr:col>
      <xdr:colOff>38100</xdr:colOff>
      <xdr:row>77</xdr:row>
      <xdr:rowOff>166970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12047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136368</xdr:rowOff>
    </xdr:from>
    <xdr:to>
      <xdr:col>67</xdr:col>
      <xdr:colOff>101600</xdr:colOff>
      <xdr:row>78</xdr:row>
      <xdr:rowOff>66518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83045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145864</xdr:rowOff>
    </xdr:from>
    <xdr:to>
      <xdr:col>85</xdr:col>
      <xdr:colOff>127000</xdr:colOff>
      <xdr:row>96</xdr:row>
      <xdr:rowOff>168501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05064"/>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168501</xdr:rowOff>
    </xdr:from>
    <xdr:to>
      <xdr:col>81</xdr:col>
      <xdr:colOff>50800</xdr:colOff>
      <xdr:row>97</xdr:row>
      <xdr:rowOff>28156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27701"/>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28156</xdr:rowOff>
    </xdr:from>
    <xdr:to>
      <xdr:col>76</xdr:col>
      <xdr:colOff>114300</xdr:colOff>
      <xdr:row>97</xdr:row>
      <xdr:rowOff>66061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58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59629</xdr:rowOff>
    </xdr:from>
    <xdr:to>
      <xdr:col>71</xdr:col>
      <xdr:colOff>177800</xdr:colOff>
      <xdr:row>97</xdr:row>
      <xdr:rowOff>66061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0279"/>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95064</xdr:rowOff>
    </xdr:from>
    <xdr:to>
      <xdr:col>85</xdr:col>
      <xdr:colOff>177800</xdr:colOff>
      <xdr:row>97</xdr:row>
      <xdr:rowOff>25214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117941</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117701</xdr:rowOff>
    </xdr:from>
    <xdr:to>
      <xdr:col>81</xdr:col>
      <xdr:colOff>101600</xdr:colOff>
      <xdr:row>97</xdr:row>
      <xdr:rowOff>47851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64378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148806</xdr:rowOff>
    </xdr:from>
    <xdr:to>
      <xdr:col>76</xdr:col>
      <xdr:colOff>165100</xdr:colOff>
      <xdr:row>97</xdr:row>
      <xdr:rowOff>78956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95483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38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15261</xdr:rowOff>
    </xdr:from>
    <xdr:to>
      <xdr:col>72</xdr:col>
      <xdr:colOff>38100</xdr:colOff>
      <xdr:row>97</xdr:row>
      <xdr:rowOff>116861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133388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2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8829</xdr:rowOff>
    </xdr:from>
    <xdr:to>
      <xdr:col>67</xdr:col>
      <xdr:colOff>101600</xdr:colOff>
      <xdr:row>97</xdr:row>
      <xdr:rowOff>110429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126956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穀類乾燥調製施設の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完成等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における住民一人当たりのコストが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368,496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については、古丹別保育所の改築事業に伴い、住民一人当たりのコストが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117,533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公債費については、近年の大型事業の実施に伴う地方債償還額増加によるものである。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それ以外の経費については、概ね類似団体平均となっており、引き続き、安定した財政運営に努めるものとする。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自主財源が乏しい状況下において、普通交付税の動向が実質単年度収支額に大きく影響しており、今後も一般財源の確保が厳しいと予想される。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今後は、各種基金を活用した財政運営が必死な状況にあることから、行財政改革を進め、事務事業の峻別により一層の歳出抑制に努めるものとする。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引き続き、全会計において赤字比率はないが、一般会計からの繰入金による財政運営を行っている状況にあり、今後も繰入金が最小限となるよう、自主財源の確保と経費の圧縮を図り、健全な財政運営を図るよう促していく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4716053</v>
      </c>
      <c r="BO4" s="392"/>
      <c r="BP4" s="392"/>
      <c r="BQ4" s="392"/>
      <c r="BR4" s="392"/>
      <c r="BS4" s="392"/>
      <c r="BT4" s="392"/>
      <c r="BU4" s="393"/>
      <c r="BV4" s="391">
        <v>5815548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v>
      </c>
      <c r="CU4" s="398"/>
      <c r="CV4" s="398"/>
      <c r="CW4" s="398"/>
      <c r="CX4" s="398"/>
      <c r="CY4" s="398"/>
      <c r="CZ4" s="398"/>
      <c r="DA4" s="399"/>
      <c r="DB4" s="397">
        <v>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4671907</v>
      </c>
      <c r="BO5" s="429"/>
      <c r="BP5" s="429"/>
      <c r="BQ5" s="429"/>
      <c r="BR5" s="429"/>
      <c r="BS5" s="429"/>
      <c r="BT5" s="429"/>
      <c r="BU5" s="430"/>
      <c r="BV5" s="428">
        <v>5668745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88.5</v>
      </c>
      <c r="CU5" s="426"/>
      <c r="CV5" s="426"/>
      <c r="CW5" s="426"/>
      <c r="CX5" s="426"/>
      <c r="CY5" s="426"/>
      <c r="CZ5" s="426"/>
      <c r="DA5" s="427"/>
      <c r="DB5" s="425">
        <v>87.6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44146</v>
      </c>
      <c r="BO6" s="429"/>
      <c r="BP6" s="429"/>
      <c r="BQ6" s="429"/>
      <c r="BR6" s="429"/>
      <c r="BS6" s="429"/>
      <c r="BT6" s="429"/>
      <c r="BU6" s="430"/>
      <c r="BV6" s="428">
        <v>146803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91.8</v>
      </c>
      <c r="CU6" s="466"/>
      <c r="CV6" s="466"/>
      <c r="CW6" s="466"/>
      <c r="CX6" s="466"/>
      <c r="CY6" s="466"/>
      <c r="CZ6" s="466"/>
      <c r="DA6" s="467"/>
      <c r="DB6" s="465">
        <v>90.8</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11192</v>
      </c>
      <c r="BO7" s="429"/>
      <c r="BP7" s="429"/>
      <c r="BQ7" s="429"/>
      <c r="BR7" s="429"/>
      <c r="BS7" s="429"/>
      <c r="BT7" s="429"/>
      <c r="BU7" s="430"/>
      <c r="BV7" s="428">
        <v>12818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2647167</v>
      </c>
      <c r="CU7" s="429"/>
      <c r="CV7" s="429"/>
      <c r="CW7" s="429"/>
      <c r="CX7" s="429"/>
      <c r="CY7" s="429"/>
      <c r="CZ7" s="429"/>
      <c r="DA7" s="430"/>
      <c r="DB7" s="428">
        <v>2659254</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32954</v>
      </c>
      <c r="BO8" s="429"/>
      <c r="BP8" s="429"/>
      <c r="BQ8" s="429"/>
      <c r="BR8" s="429"/>
      <c r="BS8" s="429"/>
      <c r="BT8" s="429"/>
      <c r="BU8" s="430"/>
      <c r="BV8" s="428">
        <v>133985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0.15</v>
      </c>
      <c r="CU8" s="469"/>
      <c r="CV8" s="469"/>
      <c r="CW8" s="469"/>
      <c r="CX8" s="469"/>
      <c r="CY8" s="469"/>
      <c r="CZ8" s="469"/>
      <c r="DA8" s="470"/>
      <c r="DB8" s="468">
        <v>0.14000000000000001</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3265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-101031</v>
      </c>
      <c r="BO9" s="429"/>
      <c r="BP9" s="429"/>
      <c r="BQ9" s="429"/>
      <c r="BR9" s="429"/>
      <c r="BS9" s="429"/>
      <c r="BT9" s="429"/>
      <c r="BU9" s="430"/>
      <c r="BV9" s="428">
        <v>33495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21.6</v>
      </c>
      <c r="CU9" s="426"/>
      <c r="CV9" s="426"/>
      <c r="CW9" s="426"/>
      <c r="CX9" s="426"/>
      <c r="CY9" s="426"/>
      <c r="CZ9" s="426"/>
      <c r="DA9" s="427"/>
      <c r="DB9" s="425">
        <v>20</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3656</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2541</v>
      </c>
      <c r="BO10" s="429"/>
      <c r="BP10" s="429"/>
      <c r="BQ10" s="429"/>
      <c r="BR10" s="429"/>
      <c r="BS10" s="429"/>
      <c r="BT10" s="429"/>
      <c r="BU10" s="430"/>
      <c r="BV10" s="428">
        <v>1065</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c r="A12" s="186"/>
      <c r="B12" s="488" t="s">
        <v>132</v>
      </c>
      <c r="C12" s="489"/>
      <c r="D12" s="489"/>
      <c r="E12" s="489"/>
      <c r="F12" s="489"/>
      <c r="G12" s="489"/>
      <c r="H12" s="489"/>
      <c r="I12" s="489"/>
      <c r="J12" s="489"/>
      <c r="K12" s="490"/>
      <c r="L12" s="497" t="s">
        <v>133</v>
      </c>
      <c r="M12" s="498"/>
      <c r="N12" s="498"/>
      <c r="O12" s="498"/>
      <c r="P12" s="498"/>
      <c r="Q12" s="499"/>
      <c r="R12" s="500">
        <v>3100</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12514</v>
      </c>
      <c r="BO12" s="429"/>
      <c r="BP12" s="429"/>
      <c r="BQ12" s="429"/>
      <c r="BR12" s="429"/>
      <c r="BS12" s="429"/>
      <c r="BT12" s="429"/>
      <c r="BU12" s="430"/>
      <c r="BV12" s="428">
        <v>127</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131</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141</v>
      </c>
      <c r="N13" s="517"/>
      <c r="O13" s="517"/>
      <c r="P13" s="517"/>
      <c r="Q13" s="518"/>
      <c r="R13" s="509">
        <v>3085</v>
      </c>
      <c r="S13" s="510"/>
      <c r="T13" s="510"/>
      <c r="U13" s="510"/>
      <c r="V13" s="511"/>
      <c r="W13" s="444" t="s">
        <v>142</v>
      </c>
      <c r="X13" s="445"/>
      <c r="Y13" s="445"/>
      <c r="Z13" s="445"/>
      <c r="AA13" s="445"/>
      <c r="AB13" s="435"/>
      <c r="AC13" s="479">
        <v>647</v>
      </c>
      <c r="AD13" s="480"/>
      <c r="AE13" s="480"/>
      <c r="AF13" s="480"/>
      <c r="AG13" s="519"/>
      <c r="AH13" s="479">
        <v>715</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-111004</v>
      </c>
      <c r="BO13" s="429"/>
      <c r="BP13" s="429"/>
      <c r="BQ13" s="429"/>
      <c r="BR13" s="429"/>
      <c r="BS13" s="429"/>
      <c r="BT13" s="429"/>
      <c r="BU13" s="430"/>
      <c r="BV13" s="428">
        <v>34433</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11.2</v>
      </c>
      <c r="CU13" s="426"/>
      <c r="CV13" s="426"/>
      <c r="CW13" s="426"/>
      <c r="CX13" s="426"/>
      <c r="CY13" s="426"/>
      <c r="CZ13" s="426"/>
      <c r="DA13" s="427"/>
      <c r="DB13" s="425">
        <v>9.9</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147</v>
      </c>
      <c r="M14" s="507"/>
      <c r="N14" s="507"/>
      <c r="O14" s="507"/>
      <c r="P14" s="507"/>
      <c r="Q14" s="508"/>
      <c r="R14" s="509">
        <v>3193</v>
      </c>
      <c r="S14" s="510"/>
      <c r="T14" s="510"/>
      <c r="U14" s="510"/>
      <c r="V14" s="511"/>
      <c r="W14" s="418"/>
      <c r="X14" s="419"/>
      <c r="Y14" s="419"/>
      <c r="Z14" s="419"/>
      <c r="AA14" s="419"/>
      <c r="AB14" s="408"/>
      <c r="AC14" s="512">
        <v>39.4</v>
      </c>
      <c r="AD14" s="513"/>
      <c r="AE14" s="513"/>
      <c r="AF14" s="513"/>
      <c r="AG14" s="514"/>
      <c r="AH14" s="512">
        <v>40</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131</v>
      </c>
      <c r="CU14" s="524"/>
      <c r="CV14" s="524"/>
      <c r="CW14" s="524"/>
      <c r="CX14" s="524"/>
      <c r="CY14" s="524"/>
      <c r="CZ14" s="524"/>
      <c r="DA14" s="525"/>
      <c r="DB14" s="523" t="s">
        <v>131</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149</v>
      </c>
      <c r="N15" s="517"/>
      <c r="O15" s="517"/>
      <c r="P15" s="517"/>
      <c r="Q15" s="518"/>
      <c r="R15" s="509">
        <v>3183</v>
      </c>
      <c r="S15" s="510"/>
      <c r="T15" s="510"/>
      <c r="U15" s="510"/>
      <c r="V15" s="511"/>
      <c r="W15" s="444" t="s">
        <v>150</v>
      </c>
      <c r="X15" s="445"/>
      <c r="Y15" s="445"/>
      <c r="Z15" s="445"/>
      <c r="AA15" s="445"/>
      <c r="AB15" s="435"/>
      <c r="AC15" s="479">
        <v>245</v>
      </c>
      <c r="AD15" s="480"/>
      <c r="AE15" s="480"/>
      <c r="AF15" s="480"/>
      <c r="AG15" s="519"/>
      <c r="AH15" s="479">
        <v>258</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386120</v>
      </c>
      <c r="BO15" s="392"/>
      <c r="BP15" s="392"/>
      <c r="BQ15" s="392"/>
      <c r="BR15" s="392"/>
      <c r="BS15" s="392"/>
      <c r="BT15" s="392"/>
      <c r="BU15" s="393"/>
      <c r="BV15" s="391">
        <v>376477</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14.9</v>
      </c>
      <c r="AD16" s="513"/>
      <c r="AE16" s="513"/>
      <c r="AF16" s="513"/>
      <c r="AG16" s="514"/>
      <c r="AH16" s="512">
        <v>14.4</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2452737</v>
      </c>
      <c r="BO16" s="429"/>
      <c r="BP16" s="429"/>
      <c r="BQ16" s="429"/>
      <c r="BR16" s="429"/>
      <c r="BS16" s="429"/>
      <c r="BT16" s="429"/>
      <c r="BU16" s="430"/>
      <c r="BV16" s="428">
        <v>2471241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751</v>
      </c>
      <c r="AD17" s="480"/>
      <c r="AE17" s="480"/>
      <c r="AF17" s="480"/>
      <c r="AG17" s="519"/>
      <c r="AH17" s="479">
        <v>815</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484125</v>
      </c>
      <c r="BO17" s="429"/>
      <c r="BP17" s="429"/>
      <c r="BQ17" s="429"/>
      <c r="BR17" s="429"/>
      <c r="BS17" s="429"/>
      <c r="BT17" s="429"/>
      <c r="BU17" s="430"/>
      <c r="BV17" s="428">
        <v>469409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160</v>
      </c>
      <c r="C18" s="471"/>
      <c r="D18" s="471"/>
      <c r="E18" s="540"/>
      <c r="F18" s="540"/>
      <c r="G18" s="540"/>
      <c r="H18" s="540"/>
      <c r="I18" s="540"/>
      <c r="J18" s="540"/>
      <c r="K18" s="540"/>
      <c r="L18" s="541">
        <v>454.6</v>
      </c>
      <c r="M18" s="541"/>
      <c r="N18" s="541"/>
      <c r="O18" s="541"/>
      <c r="P18" s="541"/>
      <c r="Q18" s="541"/>
      <c r="R18" s="542"/>
      <c r="S18" s="542"/>
      <c r="T18" s="542"/>
      <c r="U18" s="542"/>
      <c r="V18" s="543"/>
      <c r="W18" s="446"/>
      <c r="X18" s="447"/>
      <c r="Y18" s="447"/>
      <c r="Z18" s="447"/>
      <c r="AA18" s="447"/>
      <c r="AB18" s="438"/>
      <c r="AC18" s="544">
        <v>45.7</v>
      </c>
      <c r="AD18" s="545"/>
      <c r="AE18" s="545"/>
      <c r="AF18" s="545"/>
      <c r="AG18" s="546"/>
      <c r="AH18" s="544">
        <v>45.6</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2352371</v>
      </c>
      <c r="BO18" s="429"/>
      <c r="BP18" s="429"/>
      <c r="BQ18" s="429"/>
      <c r="BR18" s="429"/>
      <c r="BS18" s="429"/>
      <c r="BT18" s="429"/>
      <c r="BU18" s="430"/>
      <c r="BV18" s="428">
        <v>2351468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162</v>
      </c>
      <c r="C19" s="471"/>
      <c r="D19" s="471"/>
      <c r="E19" s="540"/>
      <c r="F19" s="540"/>
      <c r="G19" s="540"/>
      <c r="H19" s="540"/>
      <c r="I19" s="540"/>
      <c r="J19" s="540"/>
      <c r="K19" s="540"/>
      <c r="L19" s="548">
        <v>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2951215</v>
      </c>
      <c r="BO19" s="429"/>
      <c r="BP19" s="429"/>
      <c r="BQ19" s="429"/>
      <c r="BR19" s="429"/>
      <c r="BS19" s="429"/>
      <c r="BT19" s="429"/>
      <c r="BU19" s="430"/>
      <c r="BV19" s="428">
        <v>3027273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164</v>
      </c>
      <c r="C20" s="471"/>
      <c r="D20" s="471"/>
      <c r="E20" s="540"/>
      <c r="F20" s="540"/>
      <c r="G20" s="540"/>
      <c r="H20" s="540"/>
      <c r="I20" s="540"/>
      <c r="J20" s="540"/>
      <c r="K20" s="540"/>
      <c r="L20" s="548">
        <v>1420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5591878</v>
      </c>
      <c r="BO23" s="429"/>
      <c r="BP23" s="429"/>
      <c r="BQ23" s="429"/>
      <c r="BR23" s="429"/>
      <c r="BS23" s="429"/>
      <c r="BT23" s="429"/>
      <c r="BU23" s="430"/>
      <c r="BV23" s="428">
        <v>5697990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173</v>
      </c>
      <c r="F24" s="458"/>
      <c r="G24" s="458"/>
      <c r="H24" s="458"/>
      <c r="I24" s="458"/>
      <c r="J24" s="458"/>
      <c r="K24" s="459"/>
      <c r="L24" s="479">
        <v>1</v>
      </c>
      <c r="M24" s="480"/>
      <c r="N24" s="480"/>
      <c r="O24" s="480"/>
      <c r="P24" s="519"/>
      <c r="Q24" s="479">
        <v>7140</v>
      </c>
      <c r="R24" s="480"/>
      <c r="S24" s="480"/>
      <c r="T24" s="480"/>
      <c r="U24" s="480"/>
      <c r="V24" s="519"/>
      <c r="W24" s="578"/>
      <c r="X24" s="566"/>
      <c r="Y24" s="567"/>
      <c r="Z24" s="478" t="s">
        <v>174</v>
      </c>
      <c r="AA24" s="458"/>
      <c r="AB24" s="458"/>
      <c r="AC24" s="458"/>
      <c r="AD24" s="458"/>
      <c r="AE24" s="458"/>
      <c r="AF24" s="458"/>
      <c r="AG24" s="459"/>
      <c r="AH24" s="479">
        <v>60</v>
      </c>
      <c r="AI24" s="480"/>
      <c r="AJ24" s="480"/>
      <c r="AK24" s="480"/>
      <c r="AL24" s="519"/>
      <c r="AM24" s="479">
        <v>190020</v>
      </c>
      <c r="AN24" s="480"/>
      <c r="AO24" s="480"/>
      <c r="AP24" s="480"/>
      <c r="AQ24" s="480"/>
      <c r="AR24" s="519"/>
      <c r="AS24" s="479">
        <v>3167</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4862919</v>
      </c>
      <c r="BO24" s="429"/>
      <c r="BP24" s="429"/>
      <c r="BQ24" s="429"/>
      <c r="BR24" s="429"/>
      <c r="BS24" s="429"/>
      <c r="BT24" s="429"/>
      <c r="BU24" s="430"/>
      <c r="BV24" s="428">
        <v>4882890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176</v>
      </c>
      <c r="F25" s="458"/>
      <c r="G25" s="458"/>
      <c r="H25" s="458"/>
      <c r="I25" s="458"/>
      <c r="J25" s="458"/>
      <c r="K25" s="459"/>
      <c r="L25" s="479">
        <v>1</v>
      </c>
      <c r="M25" s="480"/>
      <c r="N25" s="480"/>
      <c r="O25" s="480"/>
      <c r="P25" s="519"/>
      <c r="Q25" s="479">
        <v>6120</v>
      </c>
      <c r="R25" s="480"/>
      <c r="S25" s="480"/>
      <c r="T25" s="480"/>
      <c r="U25" s="480"/>
      <c r="V25" s="519"/>
      <c r="W25" s="578"/>
      <c r="X25" s="566"/>
      <c r="Y25" s="567"/>
      <c r="Z25" s="478" t="s">
        <v>177</v>
      </c>
      <c r="AA25" s="458"/>
      <c r="AB25" s="458"/>
      <c r="AC25" s="458"/>
      <c r="AD25" s="458"/>
      <c r="AE25" s="458"/>
      <c r="AF25" s="458"/>
      <c r="AG25" s="459"/>
      <c r="AH25" s="479" t="s">
        <v>178</v>
      </c>
      <c r="AI25" s="480"/>
      <c r="AJ25" s="480"/>
      <c r="AK25" s="480"/>
      <c r="AL25" s="519"/>
      <c r="AM25" s="479" t="s">
        <v>140</v>
      </c>
      <c r="AN25" s="480"/>
      <c r="AO25" s="480"/>
      <c r="AP25" s="480"/>
      <c r="AQ25" s="480"/>
      <c r="AR25" s="519"/>
      <c r="AS25" s="479" t="s">
        <v>130</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293036</v>
      </c>
      <c r="BO25" s="392"/>
      <c r="BP25" s="392"/>
      <c r="BQ25" s="392"/>
      <c r="BR25" s="392"/>
      <c r="BS25" s="392"/>
      <c r="BT25" s="392"/>
      <c r="BU25" s="393"/>
      <c r="BV25" s="391">
        <v>644398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180</v>
      </c>
      <c r="F26" s="458"/>
      <c r="G26" s="458"/>
      <c r="H26" s="458"/>
      <c r="I26" s="458"/>
      <c r="J26" s="458"/>
      <c r="K26" s="459"/>
      <c r="L26" s="479">
        <v>1</v>
      </c>
      <c r="M26" s="480"/>
      <c r="N26" s="480"/>
      <c r="O26" s="480"/>
      <c r="P26" s="519"/>
      <c r="Q26" s="479">
        <v>5640</v>
      </c>
      <c r="R26" s="480"/>
      <c r="S26" s="480"/>
      <c r="T26" s="480"/>
      <c r="U26" s="480"/>
      <c r="V26" s="519"/>
      <c r="W26" s="578"/>
      <c r="X26" s="566"/>
      <c r="Y26" s="567"/>
      <c r="Z26" s="478" t="s">
        <v>181</v>
      </c>
      <c r="AA26" s="588"/>
      <c r="AB26" s="588"/>
      <c r="AC26" s="588"/>
      <c r="AD26" s="588"/>
      <c r="AE26" s="588"/>
      <c r="AF26" s="588"/>
      <c r="AG26" s="589"/>
      <c r="AH26" s="479" t="s">
        <v>182</v>
      </c>
      <c r="AI26" s="480"/>
      <c r="AJ26" s="480"/>
      <c r="AK26" s="480"/>
      <c r="AL26" s="519"/>
      <c r="AM26" s="479" t="s">
        <v>183</v>
      </c>
      <c r="AN26" s="480"/>
      <c r="AO26" s="480"/>
      <c r="AP26" s="480"/>
      <c r="AQ26" s="480"/>
      <c r="AR26" s="519"/>
      <c r="AS26" s="479" t="s">
        <v>178</v>
      </c>
      <c r="AT26" s="480"/>
      <c r="AU26" s="480"/>
      <c r="AV26" s="480"/>
      <c r="AW26" s="480"/>
      <c r="AX26" s="481"/>
      <c r="AY26" s="431" t="s">
        <v>184</v>
      </c>
      <c r="AZ26" s="432"/>
      <c r="BA26" s="432"/>
      <c r="BB26" s="432"/>
      <c r="BC26" s="432"/>
      <c r="BD26" s="432"/>
      <c r="BE26" s="432"/>
      <c r="BF26" s="432"/>
      <c r="BG26" s="432"/>
      <c r="BH26" s="432"/>
      <c r="BI26" s="432"/>
      <c r="BJ26" s="432"/>
      <c r="BK26" s="432"/>
      <c r="BL26" s="432"/>
      <c r="BM26" s="433"/>
      <c r="BN26" s="428" t="s">
        <v>131</v>
      </c>
      <c r="BO26" s="429"/>
      <c r="BP26" s="429"/>
      <c r="BQ26" s="429"/>
      <c r="BR26" s="429"/>
      <c r="BS26" s="429"/>
      <c r="BT26" s="429"/>
      <c r="BU26" s="430"/>
      <c r="BV26" s="428" t="s">
        <v>140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185</v>
      </c>
      <c r="F27" s="458"/>
      <c r="G27" s="458"/>
      <c r="H27" s="458"/>
      <c r="I27" s="458"/>
      <c r="J27" s="458"/>
      <c r="K27" s="459"/>
      <c r="L27" s="479">
        <v>1</v>
      </c>
      <c r="M27" s="480"/>
      <c r="N27" s="480"/>
      <c r="O27" s="480"/>
      <c r="P27" s="519"/>
      <c r="Q27" s="479">
        <v>2600</v>
      </c>
      <c r="R27" s="480"/>
      <c r="S27" s="480"/>
      <c r="T27" s="480"/>
      <c r="U27" s="480"/>
      <c r="V27" s="519"/>
      <c r="W27" s="578"/>
      <c r="X27" s="566"/>
      <c r="Y27" s="567"/>
      <c r="Z27" s="478" t="s">
        <v>186</v>
      </c>
      <c r="AA27" s="458"/>
      <c r="AB27" s="458"/>
      <c r="AC27" s="458"/>
      <c r="AD27" s="458"/>
      <c r="AE27" s="458"/>
      <c r="AF27" s="458"/>
      <c r="AG27" s="459"/>
      <c r="AH27" s="479">
        <v>1</v>
      </c>
      <c r="AI27" s="480"/>
      <c r="AJ27" s="480"/>
      <c r="AK27" s="480"/>
      <c r="AL27" s="519"/>
      <c r="AM27" s="479" t="s">
        <v>187</v>
      </c>
      <c r="AN27" s="480"/>
      <c r="AO27" s="480"/>
      <c r="AP27" s="480"/>
      <c r="AQ27" s="480"/>
      <c r="AR27" s="519"/>
      <c r="AS27" s="479" t="s">
        <v>188</v>
      </c>
      <c r="AT27" s="480"/>
      <c r="AU27" s="480"/>
      <c r="AV27" s="480"/>
      <c r="AW27" s="480"/>
      <c r="AX27" s="481"/>
      <c r="AY27" s="520" t="s">
        <v>189</v>
      </c>
      <c r="AZ27" s="521"/>
      <c r="BA27" s="521"/>
      <c r="BB27" s="521"/>
      <c r="BC27" s="521"/>
      <c r="BD27" s="521"/>
      <c r="BE27" s="521"/>
      <c r="BF27" s="521"/>
      <c r="BG27" s="521"/>
      <c r="BH27" s="521"/>
      <c r="BI27" s="521"/>
      <c r="BJ27" s="521"/>
      <c r="BK27" s="521"/>
      <c r="BL27" s="521"/>
      <c r="BM27" s="522"/>
      <c r="BN27" s="601" t="s">
        <v>140</v>
      </c>
      <c r="BO27" s="602"/>
      <c r="BP27" s="602"/>
      <c r="BQ27" s="602"/>
      <c r="BR27" s="602"/>
      <c r="BS27" s="602"/>
      <c r="BT27" s="602"/>
      <c r="BU27" s="603"/>
      <c r="BV27" s="601" t="s">
        <v>182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190</v>
      </c>
      <c r="F28" s="458"/>
      <c r="G28" s="458"/>
      <c r="H28" s="458"/>
      <c r="I28" s="458"/>
      <c r="J28" s="458"/>
      <c r="K28" s="459"/>
      <c r="L28" s="479">
        <v>1</v>
      </c>
      <c r="M28" s="480"/>
      <c r="N28" s="480"/>
      <c r="O28" s="480"/>
      <c r="P28" s="519"/>
      <c r="Q28" s="479">
        <v>2200</v>
      </c>
      <c r="R28" s="480"/>
      <c r="S28" s="480"/>
      <c r="T28" s="480"/>
      <c r="U28" s="480"/>
      <c r="V28" s="519"/>
      <c r="W28" s="578"/>
      <c r="X28" s="566"/>
      <c r="Y28" s="567"/>
      <c r="Z28" s="478" t="s">
        <v>191</v>
      </c>
      <c r="AA28" s="458"/>
      <c r="AB28" s="458"/>
      <c r="AC28" s="458"/>
      <c r="AD28" s="458"/>
      <c r="AE28" s="458"/>
      <c r="AF28" s="458"/>
      <c r="AG28" s="459"/>
      <c r="AH28" s="479" t="s">
        <v>131</v>
      </c>
      <c r="AI28" s="480"/>
      <c r="AJ28" s="480"/>
      <c r="AK28" s="480"/>
      <c r="AL28" s="519"/>
      <c r="AM28" s="479" t="s">
        <v>178</v>
      </c>
      <c r="AN28" s="480"/>
      <c r="AO28" s="480"/>
      <c r="AP28" s="480"/>
      <c r="AQ28" s="480"/>
      <c r="AR28" s="519"/>
      <c r="AS28" s="479" t="s">
        <v>182</v>
      </c>
      <c r="AT28" s="480"/>
      <c r="AU28" s="480"/>
      <c r="AV28" s="480"/>
      <c r="AW28" s="480"/>
      <c r="AX28" s="481"/>
      <c r="AY28" s="604" t="s">
        <v>192</v>
      </c>
      <c r="AZ28" s="605"/>
      <c r="BA28" s="605"/>
      <c r="BB28" s="606"/>
      <c r="BC28" s="388" t="s">
        <v>48</v>
      </c>
      <c r="BD28" s="389"/>
      <c r="BE28" s="389"/>
      <c r="BF28" s="389"/>
      <c r="BG28" s="389"/>
      <c r="BH28" s="389"/>
      <c r="BI28" s="389"/>
      <c r="BJ28" s="389"/>
      <c r="BK28" s="389"/>
      <c r="BL28" s="389"/>
      <c r="BM28" s="390"/>
      <c r="BN28" s="391">
        <v>1834027</v>
      </c>
      <c r="BO28" s="392"/>
      <c r="BP28" s="392"/>
      <c r="BQ28" s="392"/>
      <c r="BR28" s="392"/>
      <c r="BS28" s="392"/>
      <c r="BT28" s="392"/>
      <c r="BU28" s="393"/>
      <c r="BV28" s="391">
        <v>1776000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193</v>
      </c>
      <c r="F29" s="458"/>
      <c r="G29" s="458"/>
      <c r="H29" s="458"/>
      <c r="I29" s="458"/>
      <c r="J29" s="458"/>
      <c r="K29" s="459"/>
      <c r="L29" s="479">
        <v>6</v>
      </c>
      <c r="M29" s="480"/>
      <c r="N29" s="480"/>
      <c r="O29" s="480"/>
      <c r="P29" s="519"/>
      <c r="Q29" s="479">
        <v>1900</v>
      </c>
      <c r="R29" s="480"/>
      <c r="S29" s="480"/>
      <c r="T29" s="480"/>
      <c r="U29" s="480"/>
      <c r="V29" s="519"/>
      <c r="W29" s="579"/>
      <c r="X29" s="580"/>
      <c r="Y29" s="581"/>
      <c r="Z29" s="478" t="s">
        <v>194</v>
      </c>
      <c r="AA29" s="458"/>
      <c r="AB29" s="458"/>
      <c r="AC29" s="458"/>
      <c r="AD29" s="458"/>
      <c r="AE29" s="458"/>
      <c r="AF29" s="458"/>
      <c r="AG29" s="459"/>
      <c r="AH29" s="479">
        <v>61</v>
      </c>
      <c r="AI29" s="480"/>
      <c r="AJ29" s="480"/>
      <c r="AK29" s="480"/>
      <c r="AL29" s="519"/>
      <c r="AM29" s="479">
        <v>193666</v>
      </c>
      <c r="AN29" s="480"/>
      <c r="AO29" s="480"/>
      <c r="AP29" s="480"/>
      <c r="AQ29" s="480"/>
      <c r="AR29" s="519"/>
      <c r="AS29" s="479">
        <v>3175</v>
      </c>
      <c r="AT29" s="480"/>
      <c r="AU29" s="480"/>
      <c r="AV29" s="480"/>
      <c r="AW29" s="480"/>
      <c r="AX29" s="481"/>
      <c r="AY29" s="607"/>
      <c r="AZ29" s="608"/>
      <c r="BA29" s="608"/>
      <c r="BB29" s="609"/>
      <c r="BC29" s="462" t="s">
        <v>195</v>
      </c>
      <c r="BD29" s="463"/>
      <c r="BE29" s="463"/>
      <c r="BF29" s="463"/>
      <c r="BG29" s="463"/>
      <c r="BH29" s="463"/>
      <c r="BI29" s="463"/>
      <c r="BJ29" s="463"/>
      <c r="BK29" s="463"/>
      <c r="BL29" s="463"/>
      <c r="BM29" s="464"/>
      <c r="BN29" s="428">
        <v>441007</v>
      </c>
      <c r="BO29" s="429"/>
      <c r="BP29" s="429"/>
      <c r="BQ29" s="429"/>
      <c r="BR29" s="429"/>
      <c r="BS29" s="429"/>
      <c r="BT29" s="429"/>
      <c r="BU29" s="430"/>
      <c r="BV29" s="428">
        <v>435708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196</v>
      </c>
      <c r="X30" s="586"/>
      <c r="Y30" s="586"/>
      <c r="Z30" s="586"/>
      <c r="AA30" s="586"/>
      <c r="AB30" s="586"/>
      <c r="AC30" s="586"/>
      <c r="AD30" s="586"/>
      <c r="AE30" s="586"/>
      <c r="AF30" s="586"/>
      <c r="AG30" s="587"/>
      <c r="AH30" s="544">
        <v>94.8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934989</v>
      </c>
      <c r="BO30" s="602"/>
      <c r="BP30" s="602"/>
      <c r="BQ30" s="602"/>
      <c r="BR30" s="602"/>
      <c r="BS30" s="602"/>
      <c r="BT30" s="602"/>
      <c r="BU30" s="603"/>
      <c r="BV30" s="601">
        <v>1046182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203</v>
      </c>
      <c r="D33" s="452"/>
      <c r="E33" s="417" t="s">
        <v>204</v>
      </c>
      <c r="F33" s="417"/>
      <c r="G33" s="417"/>
      <c r="H33" s="417"/>
      <c r="I33" s="417"/>
      <c r="J33" s="417"/>
      <c r="K33" s="417"/>
      <c r="L33" s="417"/>
      <c r="M33" s="417"/>
      <c r="N33" s="417"/>
      <c r="O33" s="417"/>
      <c r="P33" s="417"/>
      <c r="Q33" s="417"/>
      <c r="R33" s="417"/>
      <c r="S33" s="417"/>
      <c r="T33" s="215"/>
      <c r="U33" s="452" t="s">
        <v>205</v>
      </c>
      <c r="V33" s="452"/>
      <c r="W33" s="417" t="s">
        <v>206</v>
      </c>
      <c r="X33" s="417"/>
      <c r="Y33" s="417"/>
      <c r="Z33" s="417"/>
      <c r="AA33" s="417"/>
      <c r="AB33" s="417"/>
      <c r="AC33" s="417"/>
      <c r="AD33" s="417"/>
      <c r="AE33" s="417"/>
      <c r="AF33" s="417"/>
      <c r="AG33" s="417"/>
      <c r="AH33" s="417"/>
      <c r="AI33" s="417"/>
      <c r="AJ33" s="417"/>
      <c r="AK33" s="417"/>
      <c r="AL33" s="215"/>
      <c r="AM33" s="452" t="s">
        <v>205</v>
      </c>
      <c r="AN33" s="452"/>
      <c r="AO33" s="417" t="s">
        <v>206</v>
      </c>
      <c r="AP33" s="417"/>
      <c r="AQ33" s="417"/>
      <c r="AR33" s="417"/>
      <c r="AS33" s="417"/>
      <c r="AT33" s="417"/>
      <c r="AU33" s="417"/>
      <c r="AV33" s="417"/>
      <c r="AW33" s="417"/>
      <c r="AX33" s="417"/>
      <c r="AY33" s="417"/>
      <c r="AZ33" s="417"/>
      <c r="BA33" s="417"/>
      <c r="BB33" s="417"/>
      <c r="BC33" s="417"/>
      <c r="BD33" s="216"/>
      <c r="BE33" s="417" t="s">
        <v>207</v>
      </c>
      <c r="BF33" s="417"/>
      <c r="BG33" s="417" t="s">
        <v>208</v>
      </c>
      <c r="BH33" s="417"/>
      <c r="BI33" s="417"/>
      <c r="BJ33" s="417"/>
      <c r="BK33" s="417"/>
      <c r="BL33" s="417"/>
      <c r="BM33" s="417"/>
      <c r="BN33" s="417"/>
      <c r="BO33" s="417"/>
      <c r="BP33" s="417"/>
      <c r="BQ33" s="417"/>
      <c r="BR33" s="417"/>
      <c r="BS33" s="417"/>
      <c r="BT33" s="417"/>
      <c r="BU33" s="417"/>
      <c r="BV33" s="216"/>
      <c r="BW33" s="452" t="s">
        <v>207</v>
      </c>
      <c r="BX33" s="452"/>
      <c r="BY33" s="417" t="s">
        <v>209</v>
      </c>
      <c r="BZ33" s="417"/>
      <c r="CA33" s="417"/>
      <c r="CB33" s="417"/>
      <c r="CC33" s="417"/>
      <c r="CD33" s="417"/>
      <c r="CE33" s="417"/>
      <c r="CF33" s="417"/>
      <c r="CG33" s="417"/>
      <c r="CH33" s="417"/>
      <c r="CI33" s="417"/>
      <c r="CJ33" s="417"/>
      <c r="CK33" s="417"/>
      <c r="CL33" s="417"/>
      <c r="CM33" s="417"/>
      <c r="CN33" s="215"/>
      <c r="CO33" s="452" t="s">
        <v>203</v>
      </c>
      <c r="CP33" s="452"/>
      <c r="CQ33" s="417" t="s">
        <v>210</v>
      </c>
      <c r="CR33" s="417"/>
      <c r="CS33" s="417"/>
      <c r="CT33" s="417"/>
      <c r="CU33" s="417"/>
      <c r="CV33" s="417"/>
      <c r="CW33" s="417"/>
      <c r="CX33" s="417"/>
      <c r="CY33" s="417"/>
      <c r="CZ33" s="417"/>
      <c r="DA33" s="417"/>
      <c r="DB33" s="417"/>
      <c r="DC33" s="417"/>
      <c r="DD33" s="417"/>
      <c r="DE33" s="417"/>
      <c r="DF33" s="215"/>
      <c r="DG33" s="613" t="s">
        <v>211</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羽幌町外２町村衛生施設組合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北留萌消防組合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IF('各会計、関係団体の財政状況及び健全化判断比率'!B33="","",'各会計、関係団体の財政状況及び健全化判断比率'!B33)</f>
        <v>風力発電事業特別会計</v>
      </c>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216</v>
      </c>
    </row>
    <row r="50" spans="5:5">
      <c r="E50" s="187" t="s">
        <v>217</v>
      </c>
    </row>
    <row r="51" spans="5:5">
      <c r="E51" s="187" t="s">
        <v>218</v>
      </c>
    </row>
    <row r="52" spans="5:5">
      <c r="E52" s="187" t="s">
        <v>219</v>
      </c>
    </row>
    <row r="53" spans="5:5"/>
    <row r="54" spans="5:5"/>
    <row r="55" spans="5:5"/>
    <row r="56" spans="5:5"/>
    <row r="57" spans="5:5" hidden="1"/>
    <row r="58" spans="5:5" hidden="1"/>
    <row r="59" spans="5:5" hidden="1"/>
  </sheetData>
  <sheetProtection algorithmName="SHA-512" hashValue="lskpJsJeYgPyX/w7frtT7i8MMODAAObqthPm0pctNgtusqNLhofmNc/8Zr8QWzMy9/r1i/AAPzlVfyK3hvs5gw==" saltValue="BPnpbLgCJsguNe726Bv7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06" t="s">
        <v>578</v>
      </c>
      <c r="D34" s="1206"/>
      <c r="E34" s="1207"/>
      <c r="F34" s="32">
        <v>5.61</v>
      </c>
      <c r="G34" s="33">
        <v>7.47</v>
      </c>
      <c r="H34" s="33">
        <v>3.62</v>
      </c>
      <c r="I34" s="33">
        <v>5.03</v>
      </c>
      <c r="J34" s="34">
        <v>1.24</v>
      </c>
      <c r="K34" s="22"/>
      <c r="L34" s="22"/>
      <c r="M34" s="22"/>
      <c r="N34" s="22"/>
      <c r="O34" s="22"/>
      <c r="P34" s="22"/>
    </row>
    <row r="35" spans="1:16" ht="39" customHeight="1">
      <c r="A35" s="22"/>
      <c r="B35" s="35"/>
      <c r="C35" s="1200" t="s">
        <v>579</v>
      </c>
      <c r="D35" s="1201"/>
      <c r="E35" s="1202"/>
      <c r="F35" s="36">
        <v>0.4</v>
      </c>
      <c r="G35" s="37">
        <v>0.22</v>
      </c>
      <c r="H35" s="37">
        <v>0.41</v>
      </c>
      <c r="I35" s="37">
        <v>0.35</v>
      </c>
      <c r="J35" s="38">
        <v>0.45</v>
      </c>
      <c r="K35" s="22"/>
      <c r="L35" s="22"/>
      <c r="M35" s="22"/>
      <c r="N35" s="22"/>
      <c r="O35" s="22"/>
      <c r="P35" s="22"/>
    </row>
    <row r="36" spans="1:16" ht="39" customHeight="1">
      <c r="A36" s="22"/>
      <c r="B36" s="35"/>
      <c r="C36" s="1200" t="s">
        <v>580</v>
      </c>
      <c r="D36" s="1201"/>
      <c r="E36" s="1202"/>
      <c r="F36" s="36">
        <v>0</v>
      </c>
      <c r="G36" s="37">
        <v>0.04</v>
      </c>
      <c r="H36" s="37">
        <v>0.01</v>
      </c>
      <c r="I36" s="37">
        <v>0.19</v>
      </c>
      <c r="J36" s="38">
        <v>0.09</v>
      </c>
      <c r="K36" s="22"/>
      <c r="L36" s="22"/>
      <c r="M36" s="22"/>
      <c r="N36" s="22"/>
      <c r="O36" s="22"/>
      <c r="P36" s="22"/>
    </row>
    <row r="37" spans="1:16" ht="39" customHeight="1">
      <c r="A37" s="22"/>
      <c r="B37" s="35"/>
      <c r="C37" s="1200" t="s">
        <v>581</v>
      </c>
      <c r="D37" s="1201"/>
      <c r="E37" s="1202"/>
      <c r="F37" s="36">
        <v>0.01</v>
      </c>
      <c r="G37" s="37">
        <v>0</v>
      </c>
      <c r="H37" s="37">
        <v>0.01</v>
      </c>
      <c r="I37" s="37">
        <v>0</v>
      </c>
      <c r="J37" s="38">
        <v>0.01</v>
      </c>
      <c r="K37" s="22"/>
      <c r="L37" s="22"/>
      <c r="M37" s="22"/>
      <c r="N37" s="22"/>
      <c r="O37" s="22"/>
      <c r="P37" s="22"/>
    </row>
    <row r="38" spans="1:16" ht="39" customHeight="1">
      <c r="A38" s="22"/>
      <c r="B38" s="35"/>
      <c r="C38" s="1200" t="s">
        <v>582</v>
      </c>
      <c r="D38" s="1201"/>
      <c r="E38" s="1202"/>
      <c r="F38" s="36">
        <v>0.84</v>
      </c>
      <c r="G38" s="37">
        <v>0.92</v>
      </c>
      <c r="H38" s="37">
        <v>0.53</v>
      </c>
      <c r="I38" s="37">
        <v>0.19</v>
      </c>
      <c r="J38" s="38">
        <v>0.01</v>
      </c>
      <c r="K38" s="22"/>
      <c r="L38" s="22"/>
      <c r="M38" s="22"/>
      <c r="N38" s="22"/>
      <c r="O38" s="22"/>
      <c r="P38" s="22"/>
    </row>
    <row r="39" spans="1:16" ht="39" customHeight="1">
      <c r="A39" s="22"/>
      <c r="B39" s="35"/>
      <c r="C39" s="1200" t="s">
        <v>583</v>
      </c>
      <c r="D39" s="1201"/>
      <c r="E39" s="1202"/>
      <c r="F39" s="36">
        <v>0</v>
      </c>
      <c r="G39" s="37">
        <v>0</v>
      </c>
      <c r="H39" s="37">
        <v>0</v>
      </c>
      <c r="I39" s="37">
        <v>0</v>
      </c>
      <c r="J39" s="38">
        <v>0</v>
      </c>
      <c r="K39" s="22"/>
      <c r="L39" s="22"/>
      <c r="M39" s="22"/>
      <c r="N39" s="22"/>
      <c r="O39" s="22"/>
      <c r="P39" s="22"/>
    </row>
    <row r="40" spans="1:16" ht="39" customHeight="1">
      <c r="A40" s="22"/>
      <c r="B40" s="35"/>
      <c r="C40" s="1200" t="s">
        <v>584</v>
      </c>
      <c r="D40" s="1201"/>
      <c r="E40" s="1202"/>
      <c r="F40" s="36">
        <v>0</v>
      </c>
      <c r="G40" s="37">
        <v>0.04</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585</v>
      </c>
      <c r="D42" s="1201"/>
      <c r="E42" s="1202"/>
      <c r="F42" s="36" t="s">
        <v>528</v>
      </c>
      <c r="G42" s="37" t="s">
        <v>528</v>
      </c>
      <c r="H42" s="37" t="s">
        <v>528</v>
      </c>
      <c r="I42" s="37" t="s">
        <v>528</v>
      </c>
      <c r="J42" s="38" t="s">
        <v>528</v>
      </c>
      <c r="K42" s="22"/>
      <c r="L42" s="22"/>
      <c r="M42" s="22"/>
      <c r="N42" s="22"/>
      <c r="O42" s="22"/>
      <c r="P42" s="22"/>
    </row>
    <row r="43" spans="1:16" ht="39" customHeight="1" thickBot="1">
      <c r="A43" s="22"/>
      <c r="B43" s="40"/>
      <c r="C43" s="1203" t="s">
        <v>586</v>
      </c>
      <c r="D43" s="1204"/>
      <c r="E43" s="1205"/>
      <c r="F43" s="41" t="s">
        <v>528</v>
      </c>
      <c r="G43" s="42" t="s">
        <v>528</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JSBbOM4B49QXggGLrJCkeFfKFZYEiUvDGRziPOX1fjBQD0WbTBo5eDx8zkgd6kfuJ46xlQvc9Vevel3tvmHg==" saltValue="ACuDwNyTYoiOjqFe0uqn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M61" sqref="M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08" t="s">
        <v>11</v>
      </c>
      <c r="C45" s="1209"/>
      <c r="D45" s="58"/>
      <c r="E45" s="1214" t="s">
        <v>12</v>
      </c>
      <c r="F45" s="1214"/>
      <c r="G45" s="1214"/>
      <c r="H45" s="1214"/>
      <c r="I45" s="1214"/>
      <c r="J45" s="1215"/>
      <c r="K45" s="59">
        <v>583</v>
      </c>
      <c r="L45" s="60">
        <v>560</v>
      </c>
      <c r="M45" s="60">
        <v>612</v>
      </c>
      <c r="N45" s="60">
        <v>654</v>
      </c>
      <c r="O45" s="61">
        <v>672</v>
      </c>
      <c r="P45" s="48"/>
      <c r="Q45" s="48"/>
      <c r="R45" s="48"/>
      <c r="S45" s="48"/>
      <c r="T45" s="48"/>
      <c r="U45" s="48"/>
    </row>
    <row r="46" spans="1:21" ht="30.75" customHeight="1">
      <c r="A46" s="48"/>
      <c r="B46" s="1210"/>
      <c r="C46" s="1211"/>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c r="A47" s="48"/>
      <c r="B47" s="1210"/>
      <c r="C47" s="1211"/>
      <c r="D47" s="62"/>
      <c r="E47" s="1216" t="s">
        <v>14</v>
      </c>
      <c r="F47" s="1216"/>
      <c r="G47" s="1216"/>
      <c r="H47" s="1216"/>
      <c r="I47" s="1216"/>
      <c r="J47" s="1217"/>
      <c r="K47" s="63" t="s">
        <v>528</v>
      </c>
      <c r="L47" s="64" t="s">
        <v>528</v>
      </c>
      <c r="M47" s="64" t="s">
        <v>528</v>
      </c>
      <c r="N47" s="64" t="s">
        <v>528</v>
      </c>
      <c r="O47" s="65" t="s">
        <v>528</v>
      </c>
      <c r="P47" s="48"/>
      <c r="Q47" s="48"/>
      <c r="R47" s="48"/>
      <c r="S47" s="48"/>
      <c r="T47" s="48"/>
      <c r="U47" s="48"/>
    </row>
    <row r="48" spans="1:21" ht="30.75" customHeight="1">
      <c r="A48" s="48"/>
      <c r="B48" s="1210"/>
      <c r="C48" s="1211"/>
      <c r="D48" s="62"/>
      <c r="E48" s="1216" t="s">
        <v>15</v>
      </c>
      <c r="F48" s="1216"/>
      <c r="G48" s="1216"/>
      <c r="H48" s="1216"/>
      <c r="I48" s="1216"/>
      <c r="J48" s="1217"/>
      <c r="K48" s="63">
        <v>119</v>
      </c>
      <c r="L48" s="64">
        <v>125</v>
      </c>
      <c r="M48" s="64">
        <v>116</v>
      </c>
      <c r="N48" s="64">
        <v>101</v>
      </c>
      <c r="O48" s="65">
        <v>108</v>
      </c>
      <c r="P48" s="48"/>
      <c r="Q48" s="48"/>
      <c r="R48" s="48"/>
      <c r="S48" s="48"/>
      <c r="T48" s="48"/>
      <c r="U48" s="48"/>
    </row>
    <row r="49" spans="1:21" ht="30.75" customHeight="1">
      <c r="A49" s="48"/>
      <c r="B49" s="1210"/>
      <c r="C49" s="1211"/>
      <c r="D49" s="62"/>
      <c r="E49" s="1216" t="s">
        <v>16</v>
      </c>
      <c r="F49" s="1216"/>
      <c r="G49" s="1216"/>
      <c r="H49" s="1216"/>
      <c r="I49" s="1216"/>
      <c r="J49" s="1217"/>
      <c r="K49" s="63">
        <v>66</v>
      </c>
      <c r="L49" s="64">
        <v>66</v>
      </c>
      <c r="M49" s="64">
        <v>66</v>
      </c>
      <c r="N49" s="64">
        <v>53</v>
      </c>
      <c r="O49" s="65">
        <v>16</v>
      </c>
      <c r="P49" s="48"/>
      <c r="Q49" s="48"/>
      <c r="R49" s="48"/>
      <c r="S49" s="48"/>
      <c r="T49" s="48"/>
      <c r="U49" s="48"/>
    </row>
    <row r="50" spans="1:21" ht="30.75" customHeight="1">
      <c r="A50" s="48"/>
      <c r="B50" s="1210"/>
      <c r="C50" s="1211"/>
      <c r="D50" s="62"/>
      <c r="E50" s="1216" t="s">
        <v>17</v>
      </c>
      <c r="F50" s="1216"/>
      <c r="G50" s="1216"/>
      <c r="H50" s="1216"/>
      <c r="I50" s="1216"/>
      <c r="J50" s="1217"/>
      <c r="K50" s="63">
        <v>2</v>
      </c>
      <c r="L50" s="64">
        <v>1</v>
      </c>
      <c r="M50" s="64">
        <v>0</v>
      </c>
      <c r="N50" s="64">
        <v>0</v>
      </c>
      <c r="O50" s="65">
        <v>0</v>
      </c>
      <c r="P50" s="48"/>
      <c r="Q50" s="48"/>
      <c r="R50" s="48"/>
      <c r="S50" s="48"/>
      <c r="T50" s="48"/>
      <c r="U50" s="48"/>
    </row>
    <row r="51" spans="1:21" ht="30.75" customHeight="1">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636</v>
      </c>
      <c r="L52" s="64">
        <v>580</v>
      </c>
      <c r="M52" s="64">
        <v>574</v>
      </c>
      <c r="N52" s="64">
        <v>531</v>
      </c>
      <c r="O52" s="65">
        <v>558</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134</v>
      </c>
      <c r="L53" s="69">
        <v>172</v>
      </c>
      <c r="M53" s="69">
        <v>220</v>
      </c>
      <c r="N53" s="69">
        <v>277</v>
      </c>
      <c r="O53" s="70">
        <v>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OeGXloQdrsGYCCC0GMFDmN/EIBQI+M+H9RORfjrQv7O/ZbJi/sxRafktJEtmNTo8gvrmX8P+k975DNyJt8JUQ==" saltValue="CqkG0RnyNLNBExkY6OSS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34" t="s">
        <v>30</v>
      </c>
      <c r="C41" s="1235"/>
      <c r="D41" s="101"/>
      <c r="E41" s="1240" t="s">
        <v>31</v>
      </c>
      <c r="F41" s="1240"/>
      <c r="G41" s="1240"/>
      <c r="H41" s="1241"/>
      <c r="I41" s="102">
        <v>4132</v>
      </c>
      <c r="J41" s="103">
        <v>4656</v>
      </c>
      <c r="K41" s="103">
        <v>5326</v>
      </c>
      <c r="L41" s="103">
        <v>5698</v>
      </c>
      <c r="M41" s="104">
        <v>5592</v>
      </c>
    </row>
    <row r="42" spans="2:13" ht="27.75" customHeight="1">
      <c r="B42" s="1236"/>
      <c r="C42" s="1237"/>
      <c r="D42" s="105"/>
      <c r="E42" s="1242" t="s">
        <v>32</v>
      </c>
      <c r="F42" s="1242"/>
      <c r="G42" s="1242"/>
      <c r="H42" s="1243"/>
      <c r="I42" s="106">
        <v>32</v>
      </c>
      <c r="J42" s="107">
        <v>23</v>
      </c>
      <c r="K42" s="107">
        <v>10</v>
      </c>
      <c r="L42" s="107">
        <v>5</v>
      </c>
      <c r="M42" s="108">
        <v>2</v>
      </c>
    </row>
    <row r="43" spans="2:13" ht="27.75" customHeight="1">
      <c r="B43" s="1236"/>
      <c r="C43" s="1237"/>
      <c r="D43" s="105"/>
      <c r="E43" s="1242" t="s">
        <v>33</v>
      </c>
      <c r="F43" s="1242"/>
      <c r="G43" s="1242"/>
      <c r="H43" s="1243"/>
      <c r="I43" s="106">
        <v>1356</v>
      </c>
      <c r="J43" s="107">
        <v>1277</v>
      </c>
      <c r="K43" s="107">
        <v>1287</v>
      </c>
      <c r="L43" s="107">
        <v>1276</v>
      </c>
      <c r="M43" s="108">
        <v>1247</v>
      </c>
    </row>
    <row r="44" spans="2:13" ht="27.75" customHeight="1">
      <c r="B44" s="1236"/>
      <c r="C44" s="1237"/>
      <c r="D44" s="105"/>
      <c r="E44" s="1242" t="s">
        <v>34</v>
      </c>
      <c r="F44" s="1242"/>
      <c r="G44" s="1242"/>
      <c r="H44" s="1243"/>
      <c r="I44" s="106">
        <v>202</v>
      </c>
      <c r="J44" s="107">
        <v>138</v>
      </c>
      <c r="K44" s="107">
        <v>103</v>
      </c>
      <c r="L44" s="107">
        <v>51</v>
      </c>
      <c r="M44" s="108">
        <v>67</v>
      </c>
    </row>
    <row r="45" spans="2:13" ht="27.75" customHeight="1">
      <c r="B45" s="1236"/>
      <c r="C45" s="1237"/>
      <c r="D45" s="105"/>
      <c r="E45" s="1242" t="s">
        <v>35</v>
      </c>
      <c r="F45" s="1242"/>
      <c r="G45" s="1242"/>
      <c r="H45" s="1243"/>
      <c r="I45" s="106">
        <v>816</v>
      </c>
      <c r="J45" s="107">
        <v>843</v>
      </c>
      <c r="K45" s="107">
        <v>792</v>
      </c>
      <c r="L45" s="107">
        <v>802</v>
      </c>
      <c r="M45" s="108">
        <v>766</v>
      </c>
    </row>
    <row r="46" spans="2:13" ht="27.75" customHeight="1">
      <c r="B46" s="1236"/>
      <c r="C46" s="1237"/>
      <c r="D46" s="109"/>
      <c r="E46" s="1242" t="s">
        <v>36</v>
      </c>
      <c r="F46" s="1242"/>
      <c r="G46" s="1242"/>
      <c r="H46" s="1243"/>
      <c r="I46" s="106" t="s">
        <v>528</v>
      </c>
      <c r="J46" s="107" t="s">
        <v>528</v>
      </c>
      <c r="K46" s="107" t="s">
        <v>528</v>
      </c>
      <c r="L46" s="107" t="s">
        <v>528</v>
      </c>
      <c r="M46" s="108" t="s">
        <v>528</v>
      </c>
    </row>
    <row r="47" spans="2:13" ht="27.75" customHeight="1">
      <c r="B47" s="1236"/>
      <c r="C47" s="1237"/>
      <c r="D47" s="110"/>
      <c r="E47" s="1244" t="s">
        <v>37</v>
      </c>
      <c r="F47" s="1245"/>
      <c r="G47" s="1245"/>
      <c r="H47" s="1246"/>
      <c r="I47" s="106" t="s">
        <v>528</v>
      </c>
      <c r="J47" s="107" t="s">
        <v>528</v>
      </c>
      <c r="K47" s="107" t="s">
        <v>528</v>
      </c>
      <c r="L47" s="107" t="s">
        <v>528</v>
      </c>
      <c r="M47" s="108" t="s">
        <v>528</v>
      </c>
    </row>
    <row r="48" spans="2:13" ht="27.75" customHeight="1">
      <c r="B48" s="1236"/>
      <c r="C48" s="1237"/>
      <c r="D48" s="105"/>
      <c r="E48" s="1242" t="s">
        <v>38</v>
      </c>
      <c r="F48" s="1242"/>
      <c r="G48" s="1242"/>
      <c r="H48" s="1243"/>
      <c r="I48" s="106" t="s">
        <v>528</v>
      </c>
      <c r="J48" s="107" t="s">
        <v>528</v>
      </c>
      <c r="K48" s="107" t="s">
        <v>528</v>
      </c>
      <c r="L48" s="107" t="s">
        <v>528</v>
      </c>
      <c r="M48" s="108" t="s">
        <v>528</v>
      </c>
    </row>
    <row r="49" spans="2:13" ht="27.75" customHeight="1">
      <c r="B49" s="1238"/>
      <c r="C49" s="1239"/>
      <c r="D49" s="105"/>
      <c r="E49" s="1242" t="s">
        <v>39</v>
      </c>
      <c r="F49" s="1242"/>
      <c r="G49" s="1242"/>
      <c r="H49" s="1243"/>
      <c r="I49" s="106" t="s">
        <v>528</v>
      </c>
      <c r="J49" s="107" t="s">
        <v>528</v>
      </c>
      <c r="K49" s="107" t="s">
        <v>528</v>
      </c>
      <c r="L49" s="107" t="s">
        <v>528</v>
      </c>
      <c r="M49" s="108" t="s">
        <v>528</v>
      </c>
    </row>
    <row r="50" spans="2:13" ht="27.75" customHeight="1">
      <c r="B50" s="1247" t="s">
        <v>40</v>
      </c>
      <c r="C50" s="1248"/>
      <c r="D50" s="111"/>
      <c r="E50" s="1242" t="s">
        <v>41</v>
      </c>
      <c r="F50" s="1242"/>
      <c r="G50" s="1242"/>
      <c r="H50" s="1243"/>
      <c r="I50" s="106">
        <v>3374</v>
      </c>
      <c r="J50" s="107">
        <v>3573</v>
      </c>
      <c r="K50" s="107">
        <v>3605</v>
      </c>
      <c r="L50" s="107">
        <v>3558</v>
      </c>
      <c r="M50" s="108">
        <v>3513</v>
      </c>
    </row>
    <row r="51" spans="2:13" ht="27.75" customHeight="1">
      <c r="B51" s="1236"/>
      <c r="C51" s="1237"/>
      <c r="D51" s="105"/>
      <c r="E51" s="1242" t="s">
        <v>42</v>
      </c>
      <c r="F51" s="1242"/>
      <c r="G51" s="1242"/>
      <c r="H51" s="1243"/>
      <c r="I51" s="106">
        <v>172</v>
      </c>
      <c r="J51" s="107">
        <v>145</v>
      </c>
      <c r="K51" s="107">
        <v>123</v>
      </c>
      <c r="L51" s="107">
        <v>100</v>
      </c>
      <c r="M51" s="108">
        <v>79</v>
      </c>
    </row>
    <row r="52" spans="2:13" ht="27.75" customHeight="1">
      <c r="B52" s="1238"/>
      <c r="C52" s="1239"/>
      <c r="D52" s="105"/>
      <c r="E52" s="1242" t="s">
        <v>43</v>
      </c>
      <c r="F52" s="1242"/>
      <c r="G52" s="1242"/>
      <c r="H52" s="1243"/>
      <c r="I52" s="106">
        <v>4047</v>
      </c>
      <c r="J52" s="107">
        <v>4396</v>
      </c>
      <c r="K52" s="107">
        <v>4870</v>
      </c>
      <c r="L52" s="107">
        <v>5149</v>
      </c>
      <c r="M52" s="108">
        <v>5033</v>
      </c>
    </row>
    <row r="53" spans="2:13" ht="27.75" customHeight="1" thickBot="1">
      <c r="B53" s="1249" t="s">
        <v>44</v>
      </c>
      <c r="C53" s="1250"/>
      <c r="D53" s="112"/>
      <c r="E53" s="1251" t="s">
        <v>45</v>
      </c>
      <c r="F53" s="1251"/>
      <c r="G53" s="1251"/>
      <c r="H53" s="1252"/>
      <c r="I53" s="113">
        <v>-1056</v>
      </c>
      <c r="J53" s="114">
        <v>-1177</v>
      </c>
      <c r="K53" s="114">
        <v>-1080</v>
      </c>
      <c r="L53" s="114">
        <v>-976</v>
      </c>
      <c r="M53" s="115">
        <v>-952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HTQVcJeq6NN8fK+Xx/5XXwRQWttkFyxU8vg0mA+meDKMM8IMdCx7wtycfXUlk0kH8O3uobgpEeKDhXaJLfuIg==" saltValue="AbIQ/+EgbZv3ULDBJWHI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61" t="s">
        <v>48</v>
      </c>
      <c r="D55" s="1261"/>
      <c r="E55" s="1262"/>
      <c r="F55" s="127">
        <v>1775</v>
      </c>
      <c r="G55" s="127">
        <v>1776</v>
      </c>
      <c r="H55" s="128">
        <v>1834</v>
      </c>
    </row>
    <row r="56" spans="2:8" ht="52.5" customHeight="1">
      <c r="B56" s="129"/>
      <c r="C56" s="1263" t="s">
        <v>49</v>
      </c>
      <c r="D56" s="1263"/>
      <c r="E56" s="1264"/>
      <c r="F56" s="130">
        <v>431</v>
      </c>
      <c r="G56" s="130">
        <v>436</v>
      </c>
      <c r="H56" s="131">
        <v>441</v>
      </c>
    </row>
    <row r="57" spans="2:8" ht="53.25" customHeight="1">
      <c r="B57" s="129"/>
      <c r="C57" s="1265" t="s">
        <v>50</v>
      </c>
      <c r="D57" s="1265"/>
      <c r="E57" s="1266"/>
      <c r="F57" s="132">
        <v>1108</v>
      </c>
      <c r="G57" s="132">
        <v>1046</v>
      </c>
      <c r="H57" s="133">
        <v>935</v>
      </c>
    </row>
    <row r="58" spans="2:8" ht="45.75" customHeight="1">
      <c r="B58" s="134"/>
      <c r="C58" s="1253" t="s">
        <v>595</v>
      </c>
      <c r="D58" s="1254"/>
      <c r="E58" s="1255"/>
      <c r="F58" s="135">
        <v>625</v>
      </c>
      <c r="G58" s="135">
        <v>598</v>
      </c>
      <c r="H58" s="136">
        <v>529</v>
      </c>
    </row>
    <row r="59" spans="2:8" ht="45.75" customHeight="1">
      <c r="B59" s="134"/>
      <c r="C59" s="1253" t="s">
        <v>596</v>
      </c>
      <c r="D59" s="1254"/>
      <c r="E59" s="1255"/>
      <c r="F59" s="135">
        <v>300</v>
      </c>
      <c r="G59" s="135">
        <v>268</v>
      </c>
      <c r="H59" s="136">
        <v>223</v>
      </c>
    </row>
    <row r="60" spans="2:8" ht="45.75" customHeight="1">
      <c r="B60" s="134"/>
      <c r="C60" s="1253" t="s">
        <v>597</v>
      </c>
      <c r="D60" s="1254"/>
      <c r="E60" s="1255"/>
      <c r="F60" s="135">
        <v>138</v>
      </c>
      <c r="G60" s="135">
        <v>138</v>
      </c>
      <c r="H60" s="136">
        <v>138</v>
      </c>
    </row>
    <row r="61" spans="2:8" ht="45.75" customHeight="1">
      <c r="B61" s="134"/>
      <c r="C61" s="1253" t="s">
        <v>598</v>
      </c>
      <c r="D61" s="1254"/>
      <c r="E61" s="1255"/>
      <c r="F61" s="135">
        <v>28</v>
      </c>
      <c r="G61" s="135">
        <v>22</v>
      </c>
      <c r="H61" s="136">
        <v>21</v>
      </c>
    </row>
    <row r="62" spans="2:8" ht="45.75" customHeight="1" thickBot="1">
      <c r="B62" s="137"/>
      <c r="C62" s="1256" t="s">
        <v>599</v>
      </c>
      <c r="D62" s="1257"/>
      <c r="E62" s="1258"/>
      <c r="F62" s="138">
        <v>11</v>
      </c>
      <c r="G62" s="138">
        <v>13</v>
      </c>
      <c r="H62" s="139">
        <v>15</v>
      </c>
    </row>
    <row r="63" spans="2:8" ht="52.5" customHeight="1" thickBot="1">
      <c r="B63" s="140"/>
      <c r="C63" s="1259" t="s">
        <v>51</v>
      </c>
      <c r="D63" s="1259"/>
      <c r="E63" s="1260"/>
      <c r="F63" s="141">
        <v>3313</v>
      </c>
      <c r="G63" s="141">
        <v>3258</v>
      </c>
      <c r="H63" s="142">
        <v>3210</v>
      </c>
    </row>
    <row r="64" spans="2:8" ht="15" customHeight="1"/>
    <row r="65" ht="0" hidden="1" customHeight="1"/>
    <row r="66" ht="0" hidden="1" customHeight="1"/>
  </sheetData>
  <sheetProtection algorithmName="SHA-512" hashValue="+wJwKl5Y1fZbggwTyqBdIJ1dbrNKo1zfsY1DVVAIbESwH/Tn6RjymKmivrF441jjHQzlC1wJxn5eWfkhwWG37Q==" saltValue="4qkQhsucmG06bRFtmvhr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CB8DF-B884-43C7-90A8-C1463C1343E6}">
  <sheetPr>
    <pageSetUpPr fitToPage="1"/>
  </sheetPr>
  <dimension ref="A1:WZM191"/>
  <sheetViews>
    <sheetView showGridLines="0" tabSelected="1" topLeftCell="T1" zoomScaleNormal="100" zoomScaleSheetLayoutView="55" workbookViewId="0">
      <selection activeCell="AN65" sqref="AN65:DC69"/>
    </sheetView>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610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606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609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604</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570</v>
      </c>
      <c r="BQ50" s="1277"/>
      <c r="BR50" s="1277"/>
      <c r="BS50" s="1277"/>
      <c r="BT50" s="1277"/>
      <c r="BU50" s="1277"/>
      <c r="BV50" s="1277"/>
      <c r="BW50" s="1277"/>
      <c r="BX50" s="1277" t="s">
        <v>571</v>
      </c>
      <c r="BY50" s="1277"/>
      <c r="BZ50" s="1277"/>
      <c r="CA50" s="1277"/>
      <c r="CB50" s="1277"/>
      <c r="CC50" s="1277"/>
      <c r="CD50" s="1277"/>
      <c r="CE50" s="1277"/>
      <c r="CF50" s="1277" t="s">
        <v>572</v>
      </c>
      <c r="CG50" s="1277"/>
      <c r="CH50" s="1277"/>
      <c r="CI50" s="1277"/>
      <c r="CJ50" s="1277"/>
      <c r="CK50" s="1277"/>
      <c r="CL50" s="1277"/>
      <c r="CM50" s="1277"/>
      <c r="CN50" s="1277" t="s">
        <v>573</v>
      </c>
      <c r="CO50" s="1277"/>
      <c r="CP50" s="1277"/>
      <c r="CQ50" s="1277"/>
      <c r="CR50" s="1277"/>
      <c r="CS50" s="1277"/>
      <c r="CT50" s="1277"/>
      <c r="CU50" s="1277"/>
      <c r="CV50" s="1277" t="s">
        <v>574</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603</v>
      </c>
      <c r="AO51" s="1276"/>
      <c r="AP51" s="1276"/>
      <c r="AQ51" s="1276"/>
      <c r="AR51" s="1276"/>
      <c r="AS51" s="1276"/>
      <c r="AT51" s="1276"/>
      <c r="AU51" s="1276"/>
      <c r="AV51" s="1276"/>
      <c r="AW51" s="1276"/>
      <c r="AX51" s="1276"/>
      <c r="AY51" s="1276"/>
      <c r="AZ51" s="1276"/>
      <c r="BA51" s="1276"/>
      <c r="BB51" s="1276" t="s">
        <v>601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317"/>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38.299999999999997</v>
      </c>
      <c r="CG53" s="1275"/>
      <c r="CH53" s="1275"/>
      <c r="CI53" s="1275"/>
      <c r="CJ53" s="1275"/>
      <c r="CK53" s="1275"/>
      <c r="CL53" s="1275"/>
      <c r="CM53" s="1275"/>
      <c r="CN53" s="1275">
        <v>37.799999999999997</v>
      </c>
      <c r="CO53" s="1275"/>
      <c r="CP53" s="1275"/>
      <c r="CQ53" s="1275"/>
      <c r="CR53" s="1275"/>
      <c r="CS53" s="1275"/>
      <c r="CT53" s="1275"/>
      <c r="CU53" s="1275"/>
      <c r="CV53" s="1317"/>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602</v>
      </c>
      <c r="AO55" s="1277"/>
      <c r="AP55" s="1277"/>
      <c r="AQ55" s="1277"/>
      <c r="AR55" s="1277"/>
      <c r="AS55" s="1277"/>
      <c r="AT55" s="1277"/>
      <c r="AU55" s="1277"/>
      <c r="AV55" s="1277"/>
      <c r="AW55" s="1277"/>
      <c r="AX55" s="1277"/>
      <c r="AY55" s="1277"/>
      <c r="AZ55" s="1277"/>
      <c r="BA55" s="1277"/>
      <c r="BB55" s="1276" t="s">
        <v>601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317"/>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56.3</v>
      </c>
      <c r="CG57" s="1275"/>
      <c r="CH57" s="1275"/>
      <c r="CI57" s="1275"/>
      <c r="CJ57" s="1275"/>
      <c r="CK57" s="1275"/>
      <c r="CL57" s="1275"/>
      <c r="CM57" s="1275"/>
      <c r="CN57" s="1275">
        <v>57.6</v>
      </c>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607</v>
      </c>
    </row>
    <row r="64" spans="1:109" ht="13.5">
      <c r="B64" s="1268"/>
      <c r="G64" s="1305"/>
      <c r="I64" s="1307"/>
      <c r="J64" s="1307"/>
      <c r="K64" s="1307"/>
      <c r="L64" s="1307"/>
      <c r="M64" s="1307"/>
      <c r="N64" s="1306"/>
      <c r="AM64" s="1305"/>
      <c r="AN64" s="1305" t="s">
        <v>606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 r="B65" s="1268"/>
      <c r="AN65" s="1303" t="s">
        <v>605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c r="B71" s="1268"/>
      <c r="G71" s="1290"/>
      <c r="I71" s="1293"/>
      <c r="J71" s="1292"/>
      <c r="K71" s="1292"/>
      <c r="L71" s="1291"/>
      <c r="M71" s="1292"/>
      <c r="N71" s="1291"/>
      <c r="AM71" s="1290"/>
      <c r="AN71" s="1267" t="s">
        <v>604</v>
      </c>
    </row>
    <row r="72" spans="2:107"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570</v>
      </c>
      <c r="BQ72" s="1277"/>
      <c r="BR72" s="1277"/>
      <c r="BS72" s="1277"/>
      <c r="BT72" s="1277"/>
      <c r="BU72" s="1277"/>
      <c r="BV72" s="1277"/>
      <c r="BW72" s="1277"/>
      <c r="BX72" s="1277" t="s">
        <v>571</v>
      </c>
      <c r="BY72" s="1277"/>
      <c r="BZ72" s="1277"/>
      <c r="CA72" s="1277"/>
      <c r="CB72" s="1277"/>
      <c r="CC72" s="1277"/>
      <c r="CD72" s="1277"/>
      <c r="CE72" s="1277"/>
      <c r="CF72" s="1277" t="s">
        <v>572</v>
      </c>
      <c r="CG72" s="1277"/>
      <c r="CH72" s="1277"/>
      <c r="CI72" s="1277"/>
      <c r="CJ72" s="1277"/>
      <c r="CK72" s="1277"/>
      <c r="CL72" s="1277"/>
      <c r="CM72" s="1277"/>
      <c r="CN72" s="1277" t="s">
        <v>573</v>
      </c>
      <c r="CO72" s="1277"/>
      <c r="CP72" s="1277"/>
      <c r="CQ72" s="1277"/>
      <c r="CR72" s="1277"/>
      <c r="CS72" s="1277"/>
      <c r="CT72" s="1277"/>
      <c r="CU72" s="1277"/>
      <c r="CV72" s="1277" t="s">
        <v>574</v>
      </c>
      <c r="CW72" s="1277"/>
      <c r="CX72" s="1277"/>
      <c r="CY72" s="1277"/>
      <c r="CZ72" s="1277"/>
      <c r="DA72" s="1277"/>
      <c r="DB72" s="1277"/>
      <c r="DC72" s="1277"/>
    </row>
    <row r="73" spans="2:107" ht="13.5">
      <c r="B73" s="1268"/>
      <c r="G73" s="1284"/>
      <c r="H73" s="1284"/>
      <c r="I73" s="1284"/>
      <c r="J73" s="1284"/>
      <c r="K73" s="1281"/>
      <c r="L73" s="1281"/>
      <c r="M73" s="1281"/>
      <c r="N73" s="1281"/>
      <c r="AM73" s="1282"/>
      <c r="AN73" s="1276" t="s">
        <v>603</v>
      </c>
      <c r="AO73" s="1276"/>
      <c r="AP73" s="1276"/>
      <c r="AQ73" s="1276"/>
      <c r="AR73" s="1276"/>
      <c r="AS73" s="1276"/>
      <c r="AT73" s="1276"/>
      <c r="AU73" s="1276"/>
      <c r="AV73" s="1276"/>
      <c r="AW73" s="1276"/>
      <c r="AX73" s="1276"/>
      <c r="AY73" s="1276"/>
      <c r="AZ73" s="1276"/>
      <c r="BA73" s="1276"/>
      <c r="BB73" s="1276" t="s">
        <v>601</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600</v>
      </c>
      <c r="BC75" s="1276"/>
      <c r="BD75" s="1276"/>
      <c r="BE75" s="1276"/>
      <c r="BF75" s="1276"/>
      <c r="BG75" s="1276"/>
      <c r="BH75" s="1276"/>
      <c r="BI75" s="1276"/>
      <c r="BJ75" s="1276"/>
      <c r="BK75" s="1276"/>
      <c r="BL75" s="1276"/>
      <c r="BM75" s="1276"/>
      <c r="BN75" s="1276"/>
      <c r="BO75" s="1276"/>
      <c r="BP75" s="1275">
        <v>8.3000000000000007</v>
      </c>
      <c r="BQ75" s="1275"/>
      <c r="BR75" s="1275"/>
      <c r="BS75" s="1275"/>
      <c r="BT75" s="1275"/>
      <c r="BU75" s="1275"/>
      <c r="BV75" s="1275"/>
      <c r="BW75" s="1275"/>
      <c r="BX75" s="1275">
        <v>7.4</v>
      </c>
      <c r="BY75" s="1275"/>
      <c r="BZ75" s="1275"/>
      <c r="CA75" s="1275"/>
      <c r="CB75" s="1275"/>
      <c r="CC75" s="1275"/>
      <c r="CD75" s="1275"/>
      <c r="CE75" s="1275"/>
      <c r="CF75" s="1275">
        <v>7.6</v>
      </c>
      <c r="CG75" s="1275"/>
      <c r="CH75" s="1275"/>
      <c r="CI75" s="1275"/>
      <c r="CJ75" s="1275"/>
      <c r="CK75" s="1275"/>
      <c r="CL75" s="1275"/>
      <c r="CM75" s="1275"/>
      <c r="CN75" s="1275">
        <v>9.9</v>
      </c>
      <c r="CO75" s="1275"/>
      <c r="CP75" s="1275"/>
      <c r="CQ75" s="1275"/>
      <c r="CR75" s="1275"/>
      <c r="CS75" s="1275"/>
      <c r="CT75" s="1275"/>
      <c r="CU75" s="1275"/>
      <c r="CV75" s="1275">
        <v>11.2</v>
      </c>
      <c r="CW75" s="1275"/>
      <c r="CX75" s="1275"/>
      <c r="CY75" s="1275"/>
      <c r="CZ75" s="1275"/>
      <c r="DA75" s="1275"/>
      <c r="DB75" s="1275"/>
      <c r="DC75" s="1275"/>
    </row>
    <row r="76" spans="2:107"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1268"/>
      <c r="G77" s="1280"/>
      <c r="H77" s="1280"/>
      <c r="I77" s="1280"/>
      <c r="J77" s="1280"/>
      <c r="K77" s="1281"/>
      <c r="L77" s="1281"/>
      <c r="M77" s="1281"/>
      <c r="N77" s="1281"/>
      <c r="AN77" s="1277" t="s">
        <v>602</v>
      </c>
      <c r="AO77" s="1277"/>
      <c r="AP77" s="1277"/>
      <c r="AQ77" s="1277"/>
      <c r="AR77" s="1277"/>
      <c r="AS77" s="1277"/>
      <c r="AT77" s="1277"/>
      <c r="AU77" s="1277"/>
      <c r="AV77" s="1277"/>
      <c r="AW77" s="1277"/>
      <c r="AX77" s="1277"/>
      <c r="AY77" s="1277"/>
      <c r="AZ77" s="1277"/>
      <c r="BA77" s="1277"/>
      <c r="BB77" s="1276" t="s">
        <v>601</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600</v>
      </c>
      <c r="BC79" s="1276"/>
      <c r="BD79" s="1276"/>
      <c r="BE79" s="1276"/>
      <c r="BF79" s="1276"/>
      <c r="BG79" s="1276"/>
      <c r="BH79" s="1276"/>
      <c r="BI79" s="1276"/>
      <c r="BJ79" s="1276"/>
      <c r="BK79" s="1276"/>
      <c r="BL79" s="1276"/>
      <c r="BM79" s="1276"/>
      <c r="BN79" s="1276"/>
      <c r="BO79" s="1276"/>
      <c r="BP79" s="1275">
        <v>8.1999999999999993</v>
      </c>
      <c r="BQ79" s="1275"/>
      <c r="BR79" s="1275"/>
      <c r="BS79" s="1275"/>
      <c r="BT79" s="1275"/>
      <c r="BU79" s="1275"/>
      <c r="BV79" s="1275"/>
      <c r="BW79" s="1275"/>
      <c r="BX79" s="1275">
        <v>7.8</v>
      </c>
      <c r="BY79" s="1275"/>
      <c r="BZ79" s="1275"/>
      <c r="CA79" s="1275"/>
      <c r="CB79" s="1275"/>
      <c r="CC79" s="1275"/>
      <c r="CD79" s="1275"/>
      <c r="CE79" s="1275"/>
      <c r="CF79" s="1275">
        <v>7.4</v>
      </c>
      <c r="CG79" s="1275"/>
      <c r="CH79" s="1275"/>
      <c r="CI79" s="1275"/>
      <c r="CJ79" s="1275"/>
      <c r="CK79" s="1275"/>
      <c r="CL79" s="1275"/>
      <c r="CM79" s="1275"/>
      <c r="CN79" s="1275">
        <v>7.1</v>
      </c>
      <c r="CO79" s="1275"/>
      <c r="CP79" s="1275"/>
      <c r="CQ79" s="1275"/>
      <c r="CR79" s="1275"/>
      <c r="CS79" s="1275"/>
      <c r="CT79" s="1275"/>
      <c r="CU79" s="1275"/>
      <c r="CV79" s="1275">
        <v>7.1</v>
      </c>
      <c r="CW79" s="1275"/>
      <c r="CX79" s="1275"/>
      <c r="CY79" s="1275"/>
      <c r="CZ79" s="1275"/>
      <c r="DA79" s="1275"/>
      <c r="DB79" s="1275"/>
      <c r="DC79" s="1275"/>
    </row>
    <row r="80" spans="2:107"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GuaZQnVV53HyNNVMAJwqDA5bWQmMYOopLyiRMpviKwkxIpBNI/j7EX/J3HhmxYcHdPzC9HVPzu+nk/PhC2G1Q==" saltValue="0SHBCJ6wSaCZB7ZTWwdH+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CC46-9C67-457A-AF4E-6C6FCCE1B553}">
  <sheetPr>
    <pageSetUpPr fitToPage="1"/>
  </sheetPr>
  <dimension ref="A1:DR135"/>
  <sheetViews>
    <sheetView showGridLines="0" topLeftCell="A100" zoomScaleNormal="100" zoomScaleSheetLayoutView="70" workbookViewId="0">
      <selection activeCell="AH109" sqref="AH10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La4kXgcwz4BiXrPbR9H8lorDpduErxHRVMrrkCRq4HMDD3qquW7gdGXAuT1JNxNH57ZHbo1Mn+kQF08x48Iw==" saltValue="ooNGjjimQ0RPqUyoutg6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D48B-3047-47F4-8DAF-080ACA059483}">
  <sheetPr>
    <pageSetUpPr fitToPage="1"/>
  </sheetPr>
  <dimension ref="A1:DR135"/>
  <sheetViews>
    <sheetView showGridLines="0" zoomScaleNormal="100" zoomScaleSheetLayoutView="55" workbookViewId="0">
      <selection activeCell="BF22" sqref="BF2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xCSfntTQeI43l7pH/urfksKvZkEAhTTjRfxKIRJ6q6kHYIafikw+4dypj2gEOyU4rgtrjruR2WYaryCz8Q9BA==" saltValue="81yZrb32yYxZ8IHnrHpn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567</v>
      </c>
      <c r="G2" s="156"/>
      <c r="H2" s="157"/>
    </row>
    <row r="3" spans="1:8">
      <c r="A3" s="153" t="s">
        <v>560</v>
      </c>
      <c r="B3" s="158"/>
      <c r="C3" s="159"/>
      <c r="D3" s="160">
        <v>274914</v>
      </c>
      <c r="E3" s="161"/>
      <c r="F3" s="162">
        <v>333013</v>
      </c>
      <c r="G3" s="163"/>
      <c r="H3" s="164"/>
    </row>
    <row r="4" spans="1:8">
      <c r="A4" s="165"/>
      <c r="B4" s="166"/>
      <c r="C4" s="167"/>
      <c r="D4" s="168">
        <v>159659</v>
      </c>
      <c r="E4" s="169"/>
      <c r="F4" s="170">
        <v>126732</v>
      </c>
      <c r="G4" s="171"/>
      <c r="H4" s="172"/>
    </row>
    <row r="5" spans="1:8">
      <c r="A5" s="153" t="s">
        <v>562</v>
      </c>
      <c r="B5" s="158"/>
      <c r="C5" s="159"/>
      <c r="D5" s="160">
        <v>489482</v>
      </c>
      <c r="E5" s="161"/>
      <c r="F5" s="162">
        <v>280458</v>
      </c>
      <c r="G5" s="163"/>
      <c r="H5" s="164"/>
    </row>
    <row r="6" spans="1:8">
      <c r="A6" s="165"/>
      <c r="B6" s="166"/>
      <c r="C6" s="167"/>
      <c r="D6" s="168">
        <v>250075</v>
      </c>
      <c r="E6" s="169"/>
      <c r="F6" s="170">
        <v>127286</v>
      </c>
      <c r="G6" s="171"/>
      <c r="H6" s="172"/>
    </row>
    <row r="7" spans="1:8">
      <c r="A7" s="153" t="s">
        <v>563</v>
      </c>
      <c r="B7" s="158"/>
      <c r="C7" s="159"/>
      <c r="D7" s="160">
        <v>903940</v>
      </c>
      <c r="E7" s="161"/>
      <c r="F7" s="162">
        <v>291945</v>
      </c>
      <c r="G7" s="163"/>
      <c r="H7" s="164"/>
    </row>
    <row r="8" spans="1:8">
      <c r="A8" s="165"/>
      <c r="B8" s="166"/>
      <c r="C8" s="167"/>
      <c r="D8" s="168">
        <v>155228</v>
      </c>
      <c r="E8" s="169"/>
      <c r="F8" s="170">
        <v>127651</v>
      </c>
      <c r="G8" s="171"/>
      <c r="H8" s="172"/>
    </row>
    <row r="9" spans="1:8">
      <c r="A9" s="153" t="s">
        <v>564</v>
      </c>
      <c r="B9" s="158"/>
      <c r="C9" s="159"/>
      <c r="D9" s="160">
        <v>707086</v>
      </c>
      <c r="E9" s="161"/>
      <c r="F9" s="162">
        <v>291173</v>
      </c>
      <c r="G9" s="163"/>
      <c r="H9" s="164"/>
    </row>
    <row r="10" spans="1:8">
      <c r="A10" s="165"/>
      <c r="B10" s="166"/>
      <c r="C10" s="167"/>
      <c r="D10" s="168">
        <v>153663</v>
      </c>
      <c r="E10" s="169"/>
      <c r="F10" s="170">
        <v>119071</v>
      </c>
      <c r="G10" s="171"/>
      <c r="H10" s="172"/>
    </row>
    <row r="11" spans="1:8">
      <c r="A11" s="153" t="s">
        <v>565</v>
      </c>
      <c r="B11" s="158"/>
      <c r="C11" s="159"/>
      <c r="D11" s="160">
        <v>391850</v>
      </c>
      <c r="E11" s="161"/>
      <c r="F11" s="162">
        <v>271581</v>
      </c>
      <c r="G11" s="163"/>
      <c r="H11" s="164"/>
    </row>
    <row r="12" spans="1:8">
      <c r="A12" s="165"/>
      <c r="B12" s="166"/>
      <c r="C12" s="173"/>
      <c r="D12" s="168">
        <v>86610</v>
      </c>
      <c r="E12" s="169"/>
      <c r="F12" s="170">
        <v>117844</v>
      </c>
      <c r="G12" s="171"/>
      <c r="H12" s="172"/>
    </row>
    <row r="13" spans="1:8">
      <c r="A13" s="153"/>
      <c r="B13" s="158"/>
      <c r="C13" s="174"/>
      <c r="D13" s="175">
        <v>553454</v>
      </c>
      <c r="E13" s="176"/>
      <c r="F13" s="177">
        <v>293634</v>
      </c>
      <c r="G13" s="178"/>
      <c r="H13" s="164"/>
    </row>
    <row r="14" spans="1:8">
      <c r="A14" s="165"/>
      <c r="B14" s="166"/>
      <c r="C14" s="167"/>
      <c r="D14" s="168">
        <v>161047</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5.61</v>
      </c>
      <c r="C19" s="179">
        <f>ROUND(VALUE(SUBSTITUTE(実質収支比率等に係る経年分析!G$48,"▲","-")),2)</f>
        <v>7.47</v>
      </c>
      <c r="D19" s="179">
        <f>ROUND(VALUE(SUBSTITUTE(実質収支比率等に係る経年分析!H$48,"▲","-")),2)</f>
        <v>3.62</v>
      </c>
      <c r="E19" s="179">
        <f>ROUND(VALUE(SUBSTITUTE(実質収支比率等に係る経年分析!I$48,"▲","-")),2)</f>
        <v>5.04</v>
      </c>
      <c r="F19" s="179">
        <f>ROUND(VALUE(SUBSTITUTE(実質収支比率等に係る経年分析!J$48,"▲","-")),2)</f>
        <v>1.24</v>
      </c>
    </row>
    <row r="20" spans="1:11">
      <c r="A20" s="179" t="s">
        <v>55</v>
      </c>
      <c r="B20" s="179">
        <f>ROUND(VALUE(SUBSTITUTE(実質収支比率等に係る経年分析!F$47,"▲","-")),2)</f>
        <v>50.41</v>
      </c>
      <c r="C20" s="179">
        <f>ROUND(VALUE(SUBSTITUTE(実質収支比率等に係る経年分析!G$47,"▲","-")),2)</f>
        <v>55.68</v>
      </c>
      <c r="D20" s="179">
        <f>ROUND(VALUE(SUBSTITUTE(実質収支比率等に係る経年分析!H$47,"▲","-")),2)</f>
        <v>63.95</v>
      </c>
      <c r="E20" s="179">
        <f>ROUND(VALUE(SUBSTITUTE(実質収支比率等に係る経年分析!I$47,"▲","-")),2)</f>
        <v>66.78</v>
      </c>
      <c r="F20" s="179">
        <f>ROUND(VALUE(SUBSTITUTE(実質収支比率等に係る経年分析!J$47,"▲","-")),2)</f>
        <v>69.28</v>
      </c>
    </row>
    <row r="21" spans="1:11">
      <c r="A21" s="179" t="s">
        <v>56</v>
      </c>
      <c r="B21" s="179">
        <f>IF(ISNUMBER(VALUE(SUBSTITUTE(実質収支比率等に係る経年分析!F$49,"▲","-"))),ROUND(VALUE(SUBSTITUTE(実質収支比率等に係る経年分析!F$49,"▲","-")),2),NA())</f>
        <v>-0.99</v>
      </c>
      <c r="C21" s="179">
        <f>IF(ISNUMBER(VALUE(SUBSTITUTE(実質収支比率等に係る経年分析!G$49,"▲","-"))),ROUND(VALUE(SUBSTITUTE(実質収支比率等に係る経年分析!G$49,"▲","-")),2),NA())</f>
        <v>1.91</v>
      </c>
      <c r="D21" s="179">
        <f>IF(ISNUMBER(VALUE(SUBSTITUTE(実質収支比率等に係る経年分析!H$49,"▲","-"))),ROUND(VALUE(SUBSTITUTE(実質収支比率等に係る経年分析!H$49,"▲","-")),2),NA())</f>
        <v>-3.59</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-4.1900000000000004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c r="A34" s="180" t="str">
        <f>IF(連結実質赤字比率に係る赤字・黒字の構成分析!C$36="",NA(),連結実質赤字比率に係る赤字・黒字の構成分析!C$36)</f>
        <v>風力発電事業特別会計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0.09</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636</v>
      </c>
      <c r="E42" s="181"/>
      <c r="F42" s="181"/>
      <c r="G42" s="181">
        <f>'実質公債費比率（分子）の構造'!L$52</f>
        <v>580</v>
      </c>
      <c r="H42" s="181"/>
      <c r="I42" s="181"/>
      <c r="J42" s="181">
        <f>'実質公債費比率（分子）の構造'!M$52</f>
        <v>574</v>
      </c>
      <c r="K42" s="181"/>
      <c r="L42" s="181"/>
      <c r="M42" s="181">
        <f>'実質公債費比率（分子）の構造'!N$52</f>
        <v>531</v>
      </c>
      <c r="N42" s="181"/>
      <c r="O42" s="181"/>
      <c r="P42" s="181">
        <f>'実質公債費比率（分子）の構造'!O$52</f>
        <v>558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v>
      </c>
      <c r="C44" s="181"/>
      <c r="D44" s="181"/>
      <c r="E44" s="181">
        <f>'実質公債費比率（分子）の構造'!L$50</f>
        <v>1</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66</v>
      </c>
      <c r="C45" s="181"/>
      <c r="D45" s="181"/>
      <c r="E45" s="181">
        <f>'実質公債費比率（分子）の構造'!L$49</f>
        <v>66</v>
      </c>
      <c r="F45" s="181"/>
      <c r="G45" s="181"/>
      <c r="H45" s="181">
        <f>'実質公債費比率（分子）の構造'!M$49</f>
        <v>66</v>
      </c>
      <c r="I45" s="181"/>
      <c r="J45" s="181"/>
      <c r="K45" s="181">
        <f>'実質公債費比率（分子）の構造'!N$49</f>
        <v>53</v>
      </c>
      <c r="L45" s="181"/>
      <c r="M45" s="181"/>
      <c r="N45" s="181">
        <f>'実質公債費比率（分子）の構造'!O$49</f>
        <v>16</v>
      </c>
      <c r="O45" s="181"/>
      <c r="P45" s="181"/>
    </row>
    <row r="46" spans="1:16">
      <c r="A46" s="181" t="s">
        <v>67</v>
      </c>
      <c r="B46" s="181">
        <f>'実質公債費比率（分子）の構造'!K$48</f>
        <v>119</v>
      </c>
      <c r="C46" s="181"/>
      <c r="D46" s="181"/>
      <c r="E46" s="181">
        <f>'実質公債費比率（分子）の構造'!L$48</f>
        <v>125</v>
      </c>
      <c r="F46" s="181"/>
      <c r="G46" s="181"/>
      <c r="H46" s="181">
        <f>'実質公債費比率（分子）の構造'!M$48</f>
        <v>116</v>
      </c>
      <c r="I46" s="181"/>
      <c r="J46" s="181"/>
      <c r="K46" s="181">
        <f>'実質公債費比率（分子）の構造'!N$48</f>
        <v>101</v>
      </c>
      <c r="L46" s="181"/>
      <c r="M46" s="181"/>
      <c r="N46" s="181">
        <f>'実質公債費比率（分子）の構造'!O$48</f>
        <v>108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583</v>
      </c>
      <c r="C49" s="181"/>
      <c r="D49" s="181"/>
      <c r="E49" s="181">
        <f>'実質公債費比率（分子）の構造'!L$45</f>
        <v>560</v>
      </c>
      <c r="F49" s="181"/>
      <c r="G49" s="181"/>
      <c r="H49" s="181">
        <f>'実質公債費比率（分子）の構造'!M$45</f>
        <v>612</v>
      </c>
      <c r="I49" s="181"/>
      <c r="J49" s="181"/>
      <c r="K49" s="181">
        <f>'実質公債費比率（分子）の構造'!N$45</f>
        <v>654</v>
      </c>
      <c r="L49" s="181"/>
      <c r="M49" s="181"/>
      <c r="N49" s="181">
        <f>'実質公債費比率（分子）の構造'!O$45</f>
        <v>672</v>
      </c>
      <c r="O49" s="181"/>
      <c r="P49" s="181"/>
    </row>
    <row r="50" spans="1:16">
      <c r="A50" s="181" t="s">
        <v>71</v>
      </c>
      <c r="B50" s="181" t="e">
        <f>NA()</f>
        <v>#N/A</v>
      </c>
      <c r="C50" s="181">
        <f>IF(ISNUMBER('実質公債費比率（分子）の構造'!K$53),'実質公債費比率（分子）の構造'!K$53,NA())</f>
        <v>134</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220</v>
      </c>
      <c r="J50" s="181" t="e">
        <f>NA()</f>
        <v>#N/A</v>
      </c>
      <c r="K50" s="181" t="e">
        <f>NA()</f>
        <v>#N/A</v>
      </c>
      <c r="L50" s="181">
        <f>IF(ISNUMBER('実質公債費比率（分子）の構造'!N$53),'実質公債費比率（分子）の構造'!N$53,NA())</f>
        <v>277</v>
      </c>
      <c r="M50" s="181" t="e">
        <f>NA()</f>
        <v>#N/A</v>
      </c>
      <c r="N50" s="181" t="e">
        <f>NA()</f>
        <v>#N/A</v>
      </c>
      <c r="O50" s="181">
        <f>IF(ISNUMBER('実質公債費比率（分子）の構造'!O$53),'実質公債費比率（分子）の構造'!O$53,NA())</f>
        <v>238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4047</v>
      </c>
      <c r="E56" s="180"/>
      <c r="F56" s="180"/>
      <c r="G56" s="180">
        <f>'将来負担比率（分子）の構造'!J$52</f>
        <v>4396</v>
      </c>
      <c r="H56" s="180"/>
      <c r="I56" s="180"/>
      <c r="J56" s="180">
        <f>'将来負担比率（分子）の構造'!K$52</f>
        <v>4870</v>
      </c>
      <c r="K56" s="180"/>
      <c r="L56" s="180"/>
      <c r="M56" s="180">
        <f>'将来負担比率（分子）の構造'!L$52</f>
        <v>5149</v>
      </c>
      <c r="N56" s="180"/>
      <c r="O56" s="180"/>
      <c r="P56" s="180">
        <f>'将来負担比率（分子）の構造'!M$52</f>
        <v>5033</v>
      </c>
    </row>
    <row r="57" spans="1:16">
      <c r="A57" s="180" t="s">
        <v>42</v>
      </c>
      <c r="B57" s="180"/>
      <c r="C57" s="180"/>
      <c r="D57" s="180">
        <f>'将来負担比率（分子）の構造'!I$51</f>
        <v>172</v>
      </c>
      <c r="E57" s="180"/>
      <c r="F57" s="180"/>
      <c r="G57" s="180">
        <f>'将来負担比率（分子）の構造'!J$51</f>
        <v>145</v>
      </c>
      <c r="H57" s="180"/>
      <c r="I57" s="180"/>
      <c r="J57" s="180">
        <f>'将来負担比率（分子）の構造'!K$51</f>
        <v>123</v>
      </c>
      <c r="K57" s="180"/>
      <c r="L57" s="180"/>
      <c r="M57" s="180">
        <f>'将来負担比率（分子）の構造'!L$51</f>
        <v>100</v>
      </c>
      <c r="N57" s="180"/>
      <c r="O57" s="180"/>
      <c r="P57" s="180">
        <f>'将来負担比率（分子）の構造'!M$51</f>
        <v>79</v>
      </c>
    </row>
    <row r="58" spans="1:16">
      <c r="A58" s="180" t="s">
        <v>41</v>
      </c>
      <c r="B58" s="180"/>
      <c r="C58" s="180"/>
      <c r="D58" s="180">
        <f>'将来負担比率（分子）の構造'!I$50</f>
        <v>3374</v>
      </c>
      <c r="E58" s="180"/>
      <c r="F58" s="180"/>
      <c r="G58" s="180">
        <f>'将来負担比率（分子）の構造'!J$50</f>
        <v>3573</v>
      </c>
      <c r="H58" s="180"/>
      <c r="I58" s="180"/>
      <c r="J58" s="180">
        <f>'将来負担比率（分子）の構造'!K$50</f>
        <v>3605</v>
      </c>
      <c r="K58" s="180"/>
      <c r="L58" s="180"/>
      <c r="M58" s="180">
        <f>'将来負担比率（分子）の構造'!L$50</f>
        <v>3558</v>
      </c>
      <c r="N58" s="180"/>
      <c r="O58" s="180"/>
      <c r="P58" s="180">
        <f>'将来負担比率（分子）の構造'!M$50</f>
        <v>3513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816</v>
      </c>
      <c r="C62" s="180"/>
      <c r="D62" s="180"/>
      <c r="E62" s="180">
        <f>'将来負担比率（分子）の構造'!J$45</f>
        <v>843</v>
      </c>
      <c r="F62" s="180"/>
      <c r="G62" s="180"/>
      <c r="H62" s="180">
        <f>'将来負担比率（分子）の構造'!K$45</f>
        <v>792</v>
      </c>
      <c r="I62" s="180"/>
      <c r="J62" s="180"/>
      <c r="K62" s="180">
        <f>'将来負担比率（分子）の構造'!L$45</f>
        <v>802</v>
      </c>
      <c r="L62" s="180"/>
      <c r="M62" s="180"/>
      <c r="N62" s="180">
        <f>'将来負担比率（分子）の構造'!M$45</f>
        <v>766</v>
      </c>
      <c r="O62" s="180"/>
      <c r="P62" s="180"/>
    </row>
    <row r="63" spans="1:16">
      <c r="A63" s="180" t="s">
        <v>34</v>
      </c>
      <c r="B63" s="180">
        <f>'将来負担比率（分子）の構造'!I$44</f>
        <v>202</v>
      </c>
      <c r="C63" s="180"/>
      <c r="D63" s="180"/>
      <c r="E63" s="180">
        <f>'将来負担比率（分子）の構造'!J$44</f>
        <v>138</v>
      </c>
      <c r="F63" s="180"/>
      <c r="G63" s="180"/>
      <c r="H63" s="180">
        <f>'将来負担比率（分子）の構造'!K$44</f>
        <v>103</v>
      </c>
      <c r="I63" s="180"/>
      <c r="J63" s="180"/>
      <c r="K63" s="180">
        <f>'将来負担比率（分子）の構造'!L$44</f>
        <v>51</v>
      </c>
      <c r="L63" s="180"/>
      <c r="M63" s="180"/>
      <c r="N63" s="180">
        <f>'将来負担比率（分子）の構造'!M$44</f>
        <v>67</v>
      </c>
      <c r="O63" s="180"/>
      <c r="P63" s="180"/>
    </row>
    <row r="64" spans="1:16">
      <c r="A64" s="180" t="s">
        <v>33</v>
      </c>
      <c r="B64" s="180">
        <f>'将来負担比率（分子）の構造'!I$43</f>
        <v>1356</v>
      </c>
      <c r="C64" s="180"/>
      <c r="D64" s="180"/>
      <c r="E64" s="180">
        <f>'将来負担比率（分子）の構造'!J$43</f>
        <v>1277</v>
      </c>
      <c r="F64" s="180"/>
      <c r="G64" s="180"/>
      <c r="H64" s="180">
        <f>'将来負担比率（分子）の構造'!K$43</f>
        <v>1287</v>
      </c>
      <c r="I64" s="180"/>
      <c r="J64" s="180"/>
      <c r="K64" s="180">
        <f>'将来負担比率（分子）の構造'!L$43</f>
        <v>1276</v>
      </c>
      <c r="L64" s="180"/>
      <c r="M64" s="180"/>
      <c r="N64" s="180">
        <f>'将来負担比率（分子）の構造'!M$43</f>
        <v>1247</v>
      </c>
      <c r="O64" s="180"/>
      <c r="P64" s="180"/>
    </row>
    <row r="65" spans="1:16">
      <c r="A65" s="180" t="s">
        <v>32</v>
      </c>
      <c r="B65" s="180">
        <f>'将来負担比率（分子）の構造'!I$42</f>
        <v>32</v>
      </c>
      <c r="C65" s="180"/>
      <c r="D65" s="180"/>
      <c r="E65" s="180">
        <f>'将来負担比率（分子）の構造'!J$42</f>
        <v>23</v>
      </c>
      <c r="F65" s="180"/>
      <c r="G65" s="180"/>
      <c r="H65" s="180">
        <f>'将来負担比率（分子）の構造'!K$42</f>
        <v>10</v>
      </c>
      <c r="I65" s="180"/>
      <c r="J65" s="180"/>
      <c r="K65" s="180">
        <f>'将来負担比率（分子）の構造'!L$42</f>
        <v>5</v>
      </c>
      <c r="L65" s="180"/>
      <c r="M65" s="180"/>
      <c r="N65" s="180">
        <f>'将来負担比率（分子）の構造'!M$42</f>
        <v>2</v>
      </c>
      <c r="O65" s="180"/>
      <c r="P65" s="180"/>
    </row>
    <row r="66" spans="1:16">
      <c r="A66" s="180" t="s">
        <v>31</v>
      </c>
      <c r="B66" s="180">
        <f>'将来負担比率（分子）の構造'!I$41</f>
        <v>4132</v>
      </c>
      <c r="C66" s="180"/>
      <c r="D66" s="180"/>
      <c r="E66" s="180">
        <f>'将来負担比率（分子）の構造'!J$41</f>
        <v>4656</v>
      </c>
      <c r="F66" s="180"/>
      <c r="G66" s="180"/>
      <c r="H66" s="180">
        <f>'将来負担比率（分子）の構造'!K$41</f>
        <v>5326</v>
      </c>
      <c r="I66" s="180"/>
      <c r="J66" s="180"/>
      <c r="K66" s="180">
        <f>'将来負担比率（分子）の構造'!L$41</f>
        <v>5698</v>
      </c>
      <c r="L66" s="180"/>
      <c r="M66" s="180"/>
      <c r="N66" s="180">
        <f>'将来負担比率（分子）の構造'!M$41</f>
        <v>5592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1775</v>
      </c>
      <c r="C72" s="184">
        <f>基金残高に係る経年分析!G55</f>
        <v>1776</v>
      </c>
      <c r="D72" s="184">
        <f>基金残高に係る経年分析!H55</f>
        <v>1834</v>
      </c>
    </row>
    <row r="73" spans="1:16">
      <c r="A73" s="183" t="s">
        <v>78</v>
      </c>
      <c r="B73" s="184">
        <f>基金残高に係る経年分析!F56</f>
        <v>431</v>
      </c>
      <c r="C73" s="184">
        <f>基金残高に係る経年分析!G56</f>
        <v>436</v>
      </c>
      <c r="D73" s="184">
        <f>基金残高に係る経年分析!H56</f>
        <v>441</v>
      </c>
    </row>
    <row r="74" spans="1:16">
      <c r="A74" s="183" t="s">
        <v>79</v>
      </c>
      <c r="B74" s="184">
        <f>基金残高に係る経年分析!F57</f>
        <v>1108</v>
      </c>
      <c r="C74" s="184">
        <f>基金残高に係る経年分析!G57</f>
        <v>1046</v>
      </c>
      <c r="D74" s="184">
        <f>基金残高に係る経年分析!H57</f>
        <v>935</v>
      </c>
    </row>
  </sheetData>
  <sheetProtection algorithmName="SHA-512" hashValue="H8xtUByFQVD3qCApvybrbb7EFAuXStpPXC9ebBzsKaG3DXmMFjwpNxeleDOh5+SH2HCpCkJtFXQekgztYABjWg==" saltValue="9p88TI9vowPmUXJWNcyY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220</v>
      </c>
      <c r="DI1" s="618"/>
      <c r="DJ1" s="618"/>
      <c r="DK1" s="618"/>
      <c r="DL1" s="618"/>
      <c r="DM1" s="618"/>
      <c r="DN1" s="619"/>
      <c r="DO1" s="225"/>
      <c r="DP1" s="617" t="s">
        <v>221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223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226</v>
      </c>
      <c r="S4" s="621"/>
      <c r="T4" s="621"/>
      <c r="U4" s="621"/>
      <c r="V4" s="621"/>
      <c r="W4" s="621"/>
      <c r="X4" s="621"/>
      <c r="Y4" s="622"/>
      <c r="Z4" s="620" t="s">
        <v>227</v>
      </c>
      <c r="AA4" s="621"/>
      <c r="AB4" s="621"/>
      <c r="AC4" s="622"/>
      <c r="AD4" s="620" t="s">
        <v>228</v>
      </c>
      <c r="AE4" s="621"/>
      <c r="AF4" s="621"/>
      <c r="AG4" s="621"/>
      <c r="AH4" s="621"/>
      <c r="AI4" s="621"/>
      <c r="AJ4" s="621"/>
      <c r="AK4" s="622"/>
      <c r="AL4" s="620" t="s">
        <v>227</v>
      </c>
      <c r="AM4" s="621"/>
      <c r="AN4" s="621"/>
      <c r="AO4" s="622"/>
      <c r="AP4" s="626" t="s">
        <v>229</v>
      </c>
      <c r="AQ4" s="626"/>
      <c r="AR4" s="626"/>
      <c r="AS4" s="626"/>
      <c r="AT4" s="626"/>
      <c r="AU4" s="626"/>
      <c r="AV4" s="626"/>
      <c r="AW4" s="626"/>
      <c r="AX4" s="626"/>
      <c r="AY4" s="626"/>
      <c r="AZ4" s="626"/>
      <c r="BA4" s="626"/>
      <c r="BB4" s="626"/>
      <c r="BC4" s="626"/>
      <c r="BD4" s="626"/>
      <c r="BE4" s="626"/>
      <c r="BF4" s="626"/>
      <c r="BG4" s="626" t="s">
        <v>230</v>
      </c>
      <c r="BH4" s="626"/>
      <c r="BI4" s="626"/>
      <c r="BJ4" s="626"/>
      <c r="BK4" s="626"/>
      <c r="BL4" s="626"/>
      <c r="BM4" s="626"/>
      <c r="BN4" s="626"/>
      <c r="BO4" s="626" t="s">
        <v>227</v>
      </c>
      <c r="BP4" s="626"/>
      <c r="BQ4" s="626"/>
      <c r="BR4" s="626"/>
      <c r="BS4" s="626" t="s">
        <v>231</v>
      </c>
      <c r="BT4" s="626"/>
      <c r="BU4" s="626"/>
      <c r="BV4" s="626"/>
      <c r="BW4" s="626"/>
      <c r="BX4" s="626"/>
      <c r="BY4" s="626"/>
      <c r="BZ4" s="626"/>
      <c r="CA4" s="626"/>
      <c r="CB4" s="626"/>
      <c r="CD4" s="623" t="s">
        <v>232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233</v>
      </c>
      <c r="C5" s="628"/>
      <c r="D5" s="628"/>
      <c r="E5" s="628"/>
      <c r="F5" s="628"/>
      <c r="G5" s="628"/>
      <c r="H5" s="628"/>
      <c r="I5" s="628"/>
      <c r="J5" s="628"/>
      <c r="K5" s="628"/>
      <c r="L5" s="628"/>
      <c r="M5" s="628"/>
      <c r="N5" s="628"/>
      <c r="O5" s="628"/>
      <c r="P5" s="628"/>
      <c r="Q5" s="629"/>
      <c r="R5" s="630">
        <v>353465</v>
      </c>
      <c r="S5" s="631"/>
      <c r="T5" s="631"/>
      <c r="U5" s="631"/>
      <c r="V5" s="631"/>
      <c r="W5" s="631"/>
      <c r="X5" s="631"/>
      <c r="Y5" s="632"/>
      <c r="Z5" s="633">
        <v>7.5</v>
      </c>
      <c r="AA5" s="633"/>
      <c r="AB5" s="633"/>
      <c r="AC5" s="633"/>
      <c r="AD5" s="634">
        <v>353465</v>
      </c>
      <c r="AE5" s="634"/>
      <c r="AF5" s="634"/>
      <c r="AG5" s="634"/>
      <c r="AH5" s="634"/>
      <c r="AI5" s="634"/>
      <c r="AJ5" s="634"/>
      <c r="AK5" s="634"/>
      <c r="AL5" s="635">
        <v>13.8</v>
      </c>
      <c r="AM5" s="636"/>
      <c r="AN5" s="636"/>
      <c r="AO5" s="637"/>
      <c r="AP5" s="627" t="s">
        <v>234</v>
      </c>
      <c r="AQ5" s="628"/>
      <c r="AR5" s="628"/>
      <c r="AS5" s="628"/>
      <c r="AT5" s="628"/>
      <c r="AU5" s="628"/>
      <c r="AV5" s="628"/>
      <c r="AW5" s="628"/>
      <c r="AX5" s="628"/>
      <c r="AY5" s="628"/>
      <c r="AZ5" s="628"/>
      <c r="BA5" s="628"/>
      <c r="BB5" s="628"/>
      <c r="BC5" s="628"/>
      <c r="BD5" s="628"/>
      <c r="BE5" s="628"/>
      <c r="BF5" s="629"/>
      <c r="BG5" s="641">
        <v>348972</v>
      </c>
      <c r="BH5" s="642"/>
      <c r="BI5" s="642"/>
      <c r="BJ5" s="642"/>
      <c r="BK5" s="642"/>
      <c r="BL5" s="642"/>
      <c r="BM5" s="642"/>
      <c r="BN5" s="643"/>
      <c r="BO5" s="644">
        <v>98.7</v>
      </c>
      <c r="BP5" s="644"/>
      <c r="BQ5" s="644"/>
      <c r="BR5" s="644"/>
      <c r="BS5" s="645">
        <v>7472</v>
      </c>
      <c r="BT5" s="645"/>
      <c r="BU5" s="645"/>
      <c r="BV5" s="645"/>
      <c r="BW5" s="645"/>
      <c r="BX5" s="645"/>
      <c r="BY5" s="645"/>
      <c r="BZ5" s="645"/>
      <c r="CA5" s="645"/>
      <c r="CB5" s="649"/>
      <c r="CD5" s="623" t="s">
        <v>229</v>
      </c>
      <c r="CE5" s="624"/>
      <c r="CF5" s="624"/>
      <c r="CG5" s="624"/>
      <c r="CH5" s="624"/>
      <c r="CI5" s="624"/>
      <c r="CJ5" s="624"/>
      <c r="CK5" s="624"/>
      <c r="CL5" s="624"/>
      <c r="CM5" s="624"/>
      <c r="CN5" s="624"/>
      <c r="CO5" s="624"/>
      <c r="CP5" s="624"/>
      <c r="CQ5" s="625"/>
      <c r="CR5" s="623" t="s">
        <v>235</v>
      </c>
      <c r="CS5" s="624"/>
      <c r="CT5" s="624"/>
      <c r="CU5" s="624"/>
      <c r="CV5" s="624"/>
      <c r="CW5" s="624"/>
      <c r="CX5" s="624"/>
      <c r="CY5" s="625"/>
      <c r="CZ5" s="623" t="s">
        <v>227</v>
      </c>
      <c r="DA5" s="624"/>
      <c r="DB5" s="624"/>
      <c r="DC5" s="625"/>
      <c r="DD5" s="623" t="s">
        <v>236</v>
      </c>
      <c r="DE5" s="624"/>
      <c r="DF5" s="624"/>
      <c r="DG5" s="624"/>
      <c r="DH5" s="624"/>
      <c r="DI5" s="624"/>
      <c r="DJ5" s="624"/>
      <c r="DK5" s="624"/>
      <c r="DL5" s="624"/>
      <c r="DM5" s="624"/>
      <c r="DN5" s="624"/>
      <c r="DO5" s="624"/>
      <c r="DP5" s="625"/>
      <c r="DQ5" s="623" t="s">
        <v>237</v>
      </c>
      <c r="DR5" s="624"/>
      <c r="DS5" s="624"/>
      <c r="DT5" s="624"/>
      <c r="DU5" s="624"/>
      <c r="DV5" s="624"/>
      <c r="DW5" s="624"/>
      <c r="DX5" s="624"/>
      <c r="DY5" s="624"/>
      <c r="DZ5" s="624"/>
      <c r="EA5" s="624"/>
      <c r="EB5" s="624"/>
      <c r="EC5" s="625"/>
    </row>
    <row r="6" spans="2:143" ht="11.25" customHeight="1">
      <c r="B6" s="638" t="s">
        <v>238</v>
      </c>
      <c r="C6" s="639"/>
      <c r="D6" s="639"/>
      <c r="E6" s="639"/>
      <c r="F6" s="639"/>
      <c r="G6" s="639"/>
      <c r="H6" s="639"/>
      <c r="I6" s="639"/>
      <c r="J6" s="639"/>
      <c r="K6" s="639"/>
      <c r="L6" s="639"/>
      <c r="M6" s="639"/>
      <c r="N6" s="639"/>
      <c r="O6" s="639"/>
      <c r="P6" s="639"/>
      <c r="Q6" s="640"/>
      <c r="R6" s="641">
        <v>61569</v>
      </c>
      <c r="S6" s="642"/>
      <c r="T6" s="642"/>
      <c r="U6" s="642"/>
      <c r="V6" s="642"/>
      <c r="W6" s="642"/>
      <c r="X6" s="642"/>
      <c r="Y6" s="643"/>
      <c r="Z6" s="644">
        <v>1.3</v>
      </c>
      <c r="AA6" s="644"/>
      <c r="AB6" s="644"/>
      <c r="AC6" s="644"/>
      <c r="AD6" s="645">
        <v>61569</v>
      </c>
      <c r="AE6" s="645"/>
      <c r="AF6" s="645"/>
      <c r="AG6" s="645"/>
      <c r="AH6" s="645"/>
      <c r="AI6" s="645"/>
      <c r="AJ6" s="645"/>
      <c r="AK6" s="645"/>
      <c r="AL6" s="646">
        <v>2.4</v>
      </c>
      <c r="AM6" s="647"/>
      <c r="AN6" s="647"/>
      <c r="AO6" s="648"/>
      <c r="AP6" s="638" t="s">
        <v>239</v>
      </c>
      <c r="AQ6" s="639"/>
      <c r="AR6" s="639"/>
      <c r="AS6" s="639"/>
      <c r="AT6" s="639"/>
      <c r="AU6" s="639"/>
      <c r="AV6" s="639"/>
      <c r="AW6" s="639"/>
      <c r="AX6" s="639"/>
      <c r="AY6" s="639"/>
      <c r="AZ6" s="639"/>
      <c r="BA6" s="639"/>
      <c r="BB6" s="639"/>
      <c r="BC6" s="639"/>
      <c r="BD6" s="639"/>
      <c r="BE6" s="639"/>
      <c r="BF6" s="640"/>
      <c r="BG6" s="641">
        <v>348972</v>
      </c>
      <c r="BH6" s="642"/>
      <c r="BI6" s="642"/>
      <c r="BJ6" s="642"/>
      <c r="BK6" s="642"/>
      <c r="BL6" s="642"/>
      <c r="BM6" s="642"/>
      <c r="BN6" s="643"/>
      <c r="BO6" s="644">
        <v>98.7</v>
      </c>
      <c r="BP6" s="644"/>
      <c r="BQ6" s="644"/>
      <c r="BR6" s="644"/>
      <c r="BS6" s="645">
        <v>7472</v>
      </c>
      <c r="BT6" s="645"/>
      <c r="BU6" s="645"/>
      <c r="BV6" s="645"/>
      <c r="BW6" s="645"/>
      <c r="BX6" s="645"/>
      <c r="BY6" s="645"/>
      <c r="BZ6" s="645"/>
      <c r="CA6" s="645"/>
      <c r="CB6" s="649"/>
      <c r="CD6" s="652" t="s">
        <v>240</v>
      </c>
      <c r="CE6" s="653"/>
      <c r="CF6" s="653"/>
      <c r="CG6" s="653"/>
      <c r="CH6" s="653"/>
      <c r="CI6" s="653"/>
      <c r="CJ6" s="653"/>
      <c r="CK6" s="653"/>
      <c r="CL6" s="653"/>
      <c r="CM6" s="653"/>
      <c r="CN6" s="653"/>
      <c r="CO6" s="653"/>
      <c r="CP6" s="653"/>
      <c r="CQ6" s="654"/>
      <c r="CR6" s="641">
        <v>47401</v>
      </c>
      <c r="CS6" s="642"/>
      <c r="CT6" s="642"/>
      <c r="CU6" s="642"/>
      <c r="CV6" s="642"/>
      <c r="CW6" s="642"/>
      <c r="CX6" s="642"/>
      <c r="CY6" s="643"/>
      <c r="CZ6" s="635">
        <v>1</v>
      </c>
      <c r="DA6" s="636"/>
      <c r="DB6" s="636"/>
      <c r="DC6" s="655"/>
      <c r="DD6" s="650" t="s">
        <v>241</v>
      </c>
      <c r="DE6" s="642"/>
      <c r="DF6" s="642"/>
      <c r="DG6" s="642"/>
      <c r="DH6" s="642"/>
      <c r="DI6" s="642"/>
      <c r="DJ6" s="642"/>
      <c r="DK6" s="642"/>
      <c r="DL6" s="642"/>
      <c r="DM6" s="642"/>
      <c r="DN6" s="642"/>
      <c r="DO6" s="642"/>
      <c r="DP6" s="643"/>
      <c r="DQ6" s="650">
        <v>47401</v>
      </c>
      <c r="DR6" s="642"/>
      <c r="DS6" s="642"/>
      <c r="DT6" s="642"/>
      <c r="DU6" s="642"/>
      <c r="DV6" s="642"/>
      <c r="DW6" s="642"/>
      <c r="DX6" s="642"/>
      <c r="DY6" s="642"/>
      <c r="DZ6" s="642"/>
      <c r="EA6" s="642"/>
      <c r="EB6" s="642"/>
      <c r="EC6" s="651"/>
    </row>
    <row r="7" spans="2:143" ht="11.25" customHeight="1">
      <c r="B7" s="638" t="s">
        <v>242</v>
      </c>
      <c r="C7" s="639"/>
      <c r="D7" s="639"/>
      <c r="E7" s="639"/>
      <c r="F7" s="639"/>
      <c r="G7" s="639"/>
      <c r="H7" s="639"/>
      <c r="I7" s="639"/>
      <c r="J7" s="639"/>
      <c r="K7" s="639"/>
      <c r="L7" s="639"/>
      <c r="M7" s="639"/>
      <c r="N7" s="639"/>
      <c r="O7" s="639"/>
      <c r="P7" s="639"/>
      <c r="Q7" s="640"/>
      <c r="R7" s="641">
        <v>472</v>
      </c>
      <c r="S7" s="642"/>
      <c r="T7" s="642"/>
      <c r="U7" s="642"/>
      <c r="V7" s="642"/>
      <c r="W7" s="642"/>
      <c r="X7" s="642"/>
      <c r="Y7" s="643"/>
      <c r="Z7" s="644">
        <v>0</v>
      </c>
      <c r="AA7" s="644"/>
      <c r="AB7" s="644"/>
      <c r="AC7" s="644"/>
      <c r="AD7" s="645">
        <v>472</v>
      </c>
      <c r="AE7" s="645"/>
      <c r="AF7" s="645"/>
      <c r="AG7" s="645"/>
      <c r="AH7" s="645"/>
      <c r="AI7" s="645"/>
      <c r="AJ7" s="645"/>
      <c r="AK7" s="645"/>
      <c r="AL7" s="646">
        <v>0</v>
      </c>
      <c r="AM7" s="647"/>
      <c r="AN7" s="647"/>
      <c r="AO7" s="648"/>
      <c r="AP7" s="638" t="s">
        <v>243</v>
      </c>
      <c r="AQ7" s="639"/>
      <c r="AR7" s="639"/>
      <c r="AS7" s="639"/>
      <c r="AT7" s="639"/>
      <c r="AU7" s="639"/>
      <c r="AV7" s="639"/>
      <c r="AW7" s="639"/>
      <c r="AX7" s="639"/>
      <c r="AY7" s="639"/>
      <c r="AZ7" s="639"/>
      <c r="BA7" s="639"/>
      <c r="BB7" s="639"/>
      <c r="BC7" s="639"/>
      <c r="BD7" s="639"/>
      <c r="BE7" s="639"/>
      <c r="BF7" s="640"/>
      <c r="BG7" s="641">
        <v>180409</v>
      </c>
      <c r="BH7" s="642"/>
      <c r="BI7" s="642"/>
      <c r="BJ7" s="642"/>
      <c r="BK7" s="642"/>
      <c r="BL7" s="642"/>
      <c r="BM7" s="642"/>
      <c r="BN7" s="643"/>
      <c r="BO7" s="644">
        <v>51</v>
      </c>
      <c r="BP7" s="644"/>
      <c r="BQ7" s="644"/>
      <c r="BR7" s="644"/>
      <c r="BS7" s="645">
        <v>7472</v>
      </c>
      <c r="BT7" s="645"/>
      <c r="BU7" s="645"/>
      <c r="BV7" s="645"/>
      <c r="BW7" s="645"/>
      <c r="BX7" s="645"/>
      <c r="BY7" s="645"/>
      <c r="BZ7" s="645"/>
      <c r="CA7" s="645"/>
      <c r="CB7" s="649"/>
      <c r="CD7" s="656" t="s">
        <v>244</v>
      </c>
      <c r="CE7" s="657"/>
      <c r="CF7" s="657"/>
      <c r="CG7" s="657"/>
      <c r="CH7" s="657"/>
      <c r="CI7" s="657"/>
      <c r="CJ7" s="657"/>
      <c r="CK7" s="657"/>
      <c r="CL7" s="657"/>
      <c r="CM7" s="657"/>
      <c r="CN7" s="657"/>
      <c r="CO7" s="657"/>
      <c r="CP7" s="657"/>
      <c r="CQ7" s="658"/>
      <c r="CR7" s="641">
        <v>554460</v>
      </c>
      <c r="CS7" s="642"/>
      <c r="CT7" s="642"/>
      <c r="CU7" s="642"/>
      <c r="CV7" s="642"/>
      <c r="CW7" s="642"/>
      <c r="CX7" s="642"/>
      <c r="CY7" s="643"/>
      <c r="CZ7" s="644">
        <v>11.9</v>
      </c>
      <c r="DA7" s="644"/>
      <c r="DB7" s="644"/>
      <c r="DC7" s="644"/>
      <c r="DD7" s="650">
        <v>86772</v>
      </c>
      <c r="DE7" s="642"/>
      <c r="DF7" s="642"/>
      <c r="DG7" s="642"/>
      <c r="DH7" s="642"/>
      <c r="DI7" s="642"/>
      <c r="DJ7" s="642"/>
      <c r="DK7" s="642"/>
      <c r="DL7" s="642"/>
      <c r="DM7" s="642"/>
      <c r="DN7" s="642"/>
      <c r="DO7" s="642"/>
      <c r="DP7" s="643"/>
      <c r="DQ7" s="650">
        <v>428253</v>
      </c>
      <c r="DR7" s="642"/>
      <c r="DS7" s="642"/>
      <c r="DT7" s="642"/>
      <c r="DU7" s="642"/>
      <c r="DV7" s="642"/>
      <c r="DW7" s="642"/>
      <c r="DX7" s="642"/>
      <c r="DY7" s="642"/>
      <c r="DZ7" s="642"/>
      <c r="EA7" s="642"/>
      <c r="EB7" s="642"/>
      <c r="EC7" s="651"/>
    </row>
    <row r="8" spans="2:143" ht="11.25" customHeight="1">
      <c r="B8" s="638" t="s">
        <v>245</v>
      </c>
      <c r="C8" s="639"/>
      <c r="D8" s="639"/>
      <c r="E8" s="639"/>
      <c r="F8" s="639"/>
      <c r="G8" s="639"/>
      <c r="H8" s="639"/>
      <c r="I8" s="639"/>
      <c r="J8" s="639"/>
      <c r="K8" s="639"/>
      <c r="L8" s="639"/>
      <c r="M8" s="639"/>
      <c r="N8" s="639"/>
      <c r="O8" s="639"/>
      <c r="P8" s="639"/>
      <c r="Q8" s="640"/>
      <c r="R8" s="641">
        <v>641</v>
      </c>
      <c r="S8" s="642"/>
      <c r="T8" s="642"/>
      <c r="U8" s="642"/>
      <c r="V8" s="642"/>
      <c r="W8" s="642"/>
      <c r="X8" s="642"/>
      <c r="Y8" s="643"/>
      <c r="Z8" s="644">
        <v>0</v>
      </c>
      <c r="AA8" s="644"/>
      <c r="AB8" s="644"/>
      <c r="AC8" s="644"/>
      <c r="AD8" s="645">
        <v>641</v>
      </c>
      <c r="AE8" s="645"/>
      <c r="AF8" s="645"/>
      <c r="AG8" s="645"/>
      <c r="AH8" s="645"/>
      <c r="AI8" s="645"/>
      <c r="AJ8" s="645"/>
      <c r="AK8" s="645"/>
      <c r="AL8" s="646">
        <v>0</v>
      </c>
      <c r="AM8" s="647"/>
      <c r="AN8" s="647"/>
      <c r="AO8" s="648"/>
      <c r="AP8" s="638" t="s">
        <v>246</v>
      </c>
      <c r="AQ8" s="639"/>
      <c r="AR8" s="639"/>
      <c r="AS8" s="639"/>
      <c r="AT8" s="639"/>
      <c r="AU8" s="639"/>
      <c r="AV8" s="639"/>
      <c r="AW8" s="639"/>
      <c r="AX8" s="639"/>
      <c r="AY8" s="639"/>
      <c r="AZ8" s="639"/>
      <c r="BA8" s="639"/>
      <c r="BB8" s="639"/>
      <c r="BC8" s="639"/>
      <c r="BD8" s="639"/>
      <c r="BE8" s="639"/>
      <c r="BF8" s="640"/>
      <c r="BG8" s="641">
        <v>5097</v>
      </c>
      <c r="BH8" s="642"/>
      <c r="BI8" s="642"/>
      <c r="BJ8" s="642"/>
      <c r="BK8" s="642"/>
      <c r="BL8" s="642"/>
      <c r="BM8" s="642"/>
      <c r="BN8" s="643"/>
      <c r="BO8" s="644">
        <v>1.4</v>
      </c>
      <c r="BP8" s="644"/>
      <c r="BQ8" s="644"/>
      <c r="BR8" s="644"/>
      <c r="BS8" s="650" t="s">
        <v>241</v>
      </c>
      <c r="BT8" s="642"/>
      <c r="BU8" s="642"/>
      <c r="BV8" s="642"/>
      <c r="BW8" s="642"/>
      <c r="BX8" s="642"/>
      <c r="BY8" s="642"/>
      <c r="BZ8" s="642"/>
      <c r="CA8" s="642"/>
      <c r="CB8" s="651"/>
      <c r="CD8" s="656" t="s">
        <v>247</v>
      </c>
      <c r="CE8" s="657"/>
      <c r="CF8" s="657"/>
      <c r="CG8" s="657"/>
      <c r="CH8" s="657"/>
      <c r="CI8" s="657"/>
      <c r="CJ8" s="657"/>
      <c r="CK8" s="657"/>
      <c r="CL8" s="657"/>
      <c r="CM8" s="657"/>
      <c r="CN8" s="657"/>
      <c r="CO8" s="657"/>
      <c r="CP8" s="657"/>
      <c r="CQ8" s="658"/>
      <c r="CR8" s="641">
        <v>972779</v>
      </c>
      <c r="CS8" s="642"/>
      <c r="CT8" s="642"/>
      <c r="CU8" s="642"/>
      <c r="CV8" s="642"/>
      <c r="CW8" s="642"/>
      <c r="CX8" s="642"/>
      <c r="CY8" s="643"/>
      <c r="CZ8" s="644">
        <v>20.8</v>
      </c>
      <c r="DA8" s="644"/>
      <c r="DB8" s="644"/>
      <c r="DC8" s="644"/>
      <c r="DD8" s="650">
        <v>385821</v>
      </c>
      <c r="DE8" s="642"/>
      <c r="DF8" s="642"/>
      <c r="DG8" s="642"/>
      <c r="DH8" s="642"/>
      <c r="DI8" s="642"/>
      <c r="DJ8" s="642"/>
      <c r="DK8" s="642"/>
      <c r="DL8" s="642"/>
      <c r="DM8" s="642"/>
      <c r="DN8" s="642"/>
      <c r="DO8" s="642"/>
      <c r="DP8" s="643"/>
      <c r="DQ8" s="650">
        <v>380106</v>
      </c>
      <c r="DR8" s="642"/>
      <c r="DS8" s="642"/>
      <c r="DT8" s="642"/>
      <c r="DU8" s="642"/>
      <c r="DV8" s="642"/>
      <c r="DW8" s="642"/>
      <c r="DX8" s="642"/>
      <c r="DY8" s="642"/>
      <c r="DZ8" s="642"/>
      <c r="EA8" s="642"/>
      <c r="EB8" s="642"/>
      <c r="EC8" s="651"/>
    </row>
    <row r="9" spans="2:143" ht="11.25" customHeight="1">
      <c r="B9" s="638" t="s">
        <v>248</v>
      </c>
      <c r="C9" s="639"/>
      <c r="D9" s="639"/>
      <c r="E9" s="639"/>
      <c r="F9" s="639"/>
      <c r="G9" s="639"/>
      <c r="H9" s="639"/>
      <c r="I9" s="639"/>
      <c r="J9" s="639"/>
      <c r="K9" s="639"/>
      <c r="L9" s="639"/>
      <c r="M9" s="639"/>
      <c r="N9" s="639"/>
      <c r="O9" s="639"/>
      <c r="P9" s="639"/>
      <c r="Q9" s="640"/>
      <c r="R9" s="641">
        <v>560</v>
      </c>
      <c r="S9" s="642"/>
      <c r="T9" s="642"/>
      <c r="U9" s="642"/>
      <c r="V9" s="642"/>
      <c r="W9" s="642"/>
      <c r="X9" s="642"/>
      <c r="Y9" s="643"/>
      <c r="Z9" s="644">
        <v>0</v>
      </c>
      <c r="AA9" s="644"/>
      <c r="AB9" s="644"/>
      <c r="AC9" s="644"/>
      <c r="AD9" s="645">
        <v>560</v>
      </c>
      <c r="AE9" s="645"/>
      <c r="AF9" s="645"/>
      <c r="AG9" s="645"/>
      <c r="AH9" s="645"/>
      <c r="AI9" s="645"/>
      <c r="AJ9" s="645"/>
      <c r="AK9" s="645"/>
      <c r="AL9" s="646">
        <v>0</v>
      </c>
      <c r="AM9" s="647"/>
      <c r="AN9" s="647"/>
      <c r="AO9" s="648"/>
      <c r="AP9" s="638" t="s">
        <v>249</v>
      </c>
      <c r="AQ9" s="639"/>
      <c r="AR9" s="639"/>
      <c r="AS9" s="639"/>
      <c r="AT9" s="639"/>
      <c r="AU9" s="639"/>
      <c r="AV9" s="639"/>
      <c r="AW9" s="639"/>
      <c r="AX9" s="639"/>
      <c r="AY9" s="639"/>
      <c r="AZ9" s="639"/>
      <c r="BA9" s="639"/>
      <c r="BB9" s="639"/>
      <c r="BC9" s="639"/>
      <c r="BD9" s="639"/>
      <c r="BE9" s="639"/>
      <c r="BF9" s="640"/>
      <c r="BG9" s="641">
        <v>136011</v>
      </c>
      <c r="BH9" s="642"/>
      <c r="BI9" s="642"/>
      <c r="BJ9" s="642"/>
      <c r="BK9" s="642"/>
      <c r="BL9" s="642"/>
      <c r="BM9" s="642"/>
      <c r="BN9" s="643"/>
      <c r="BO9" s="644">
        <v>38.5</v>
      </c>
      <c r="BP9" s="644"/>
      <c r="BQ9" s="644"/>
      <c r="BR9" s="644"/>
      <c r="BS9" s="650" t="s">
        <v>131</v>
      </c>
      <c r="BT9" s="642"/>
      <c r="BU9" s="642"/>
      <c r="BV9" s="642"/>
      <c r="BW9" s="642"/>
      <c r="BX9" s="642"/>
      <c r="BY9" s="642"/>
      <c r="BZ9" s="642"/>
      <c r="CA9" s="642"/>
      <c r="CB9" s="651"/>
      <c r="CD9" s="656" t="s">
        <v>250</v>
      </c>
      <c r="CE9" s="657"/>
      <c r="CF9" s="657"/>
      <c r="CG9" s="657"/>
      <c r="CH9" s="657"/>
      <c r="CI9" s="657"/>
      <c r="CJ9" s="657"/>
      <c r="CK9" s="657"/>
      <c r="CL9" s="657"/>
      <c r="CM9" s="657"/>
      <c r="CN9" s="657"/>
      <c r="CO9" s="657"/>
      <c r="CP9" s="657"/>
      <c r="CQ9" s="658"/>
      <c r="CR9" s="641">
        <v>261605</v>
      </c>
      <c r="CS9" s="642"/>
      <c r="CT9" s="642"/>
      <c r="CU9" s="642"/>
      <c r="CV9" s="642"/>
      <c r="CW9" s="642"/>
      <c r="CX9" s="642"/>
      <c r="CY9" s="643"/>
      <c r="CZ9" s="644">
        <v>5.6</v>
      </c>
      <c r="DA9" s="644"/>
      <c r="DB9" s="644"/>
      <c r="DC9" s="644"/>
      <c r="DD9" s="650">
        <v>2220</v>
      </c>
      <c r="DE9" s="642"/>
      <c r="DF9" s="642"/>
      <c r="DG9" s="642"/>
      <c r="DH9" s="642"/>
      <c r="DI9" s="642"/>
      <c r="DJ9" s="642"/>
      <c r="DK9" s="642"/>
      <c r="DL9" s="642"/>
      <c r="DM9" s="642"/>
      <c r="DN9" s="642"/>
      <c r="DO9" s="642"/>
      <c r="DP9" s="643"/>
      <c r="DQ9" s="650">
        <v>227312</v>
      </c>
      <c r="DR9" s="642"/>
      <c r="DS9" s="642"/>
      <c r="DT9" s="642"/>
      <c r="DU9" s="642"/>
      <c r="DV9" s="642"/>
      <c r="DW9" s="642"/>
      <c r="DX9" s="642"/>
      <c r="DY9" s="642"/>
      <c r="DZ9" s="642"/>
      <c r="EA9" s="642"/>
      <c r="EB9" s="642"/>
      <c r="EC9" s="651"/>
    </row>
    <row r="10" spans="2:143" ht="11.25" customHeight="1">
      <c r="B10" s="638" t="s">
        <v>251</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131</v>
      </c>
      <c r="AA10" s="644"/>
      <c r="AB10" s="644"/>
      <c r="AC10" s="644"/>
      <c r="AD10" s="645" t="s">
        <v>131</v>
      </c>
      <c r="AE10" s="645"/>
      <c r="AF10" s="645"/>
      <c r="AG10" s="645"/>
      <c r="AH10" s="645"/>
      <c r="AI10" s="645"/>
      <c r="AJ10" s="645"/>
      <c r="AK10" s="645"/>
      <c r="AL10" s="646" t="s">
        <v>241</v>
      </c>
      <c r="AM10" s="647"/>
      <c r="AN10" s="647"/>
      <c r="AO10" s="648"/>
      <c r="AP10" s="638" t="s">
        <v>252</v>
      </c>
      <c r="AQ10" s="639"/>
      <c r="AR10" s="639"/>
      <c r="AS10" s="639"/>
      <c r="AT10" s="639"/>
      <c r="AU10" s="639"/>
      <c r="AV10" s="639"/>
      <c r="AW10" s="639"/>
      <c r="AX10" s="639"/>
      <c r="AY10" s="639"/>
      <c r="AZ10" s="639"/>
      <c r="BA10" s="639"/>
      <c r="BB10" s="639"/>
      <c r="BC10" s="639"/>
      <c r="BD10" s="639"/>
      <c r="BE10" s="639"/>
      <c r="BF10" s="640"/>
      <c r="BG10" s="641">
        <v>9966</v>
      </c>
      <c r="BH10" s="642"/>
      <c r="BI10" s="642"/>
      <c r="BJ10" s="642"/>
      <c r="BK10" s="642"/>
      <c r="BL10" s="642"/>
      <c r="BM10" s="642"/>
      <c r="BN10" s="643"/>
      <c r="BO10" s="644">
        <v>2.8</v>
      </c>
      <c r="BP10" s="644"/>
      <c r="BQ10" s="644"/>
      <c r="BR10" s="644"/>
      <c r="BS10" s="650">
        <v>1661</v>
      </c>
      <c r="BT10" s="642"/>
      <c r="BU10" s="642"/>
      <c r="BV10" s="642"/>
      <c r="BW10" s="642"/>
      <c r="BX10" s="642"/>
      <c r="BY10" s="642"/>
      <c r="BZ10" s="642"/>
      <c r="CA10" s="642"/>
      <c r="CB10" s="651"/>
      <c r="CD10" s="656" t="s">
        <v>253</v>
      </c>
      <c r="CE10" s="657"/>
      <c r="CF10" s="657"/>
      <c r="CG10" s="657"/>
      <c r="CH10" s="657"/>
      <c r="CI10" s="657"/>
      <c r="CJ10" s="657"/>
      <c r="CK10" s="657"/>
      <c r="CL10" s="657"/>
      <c r="CM10" s="657"/>
      <c r="CN10" s="657"/>
      <c r="CO10" s="657"/>
      <c r="CP10" s="657"/>
      <c r="CQ10" s="658"/>
      <c r="CR10" s="641">
        <v>588</v>
      </c>
      <c r="CS10" s="642"/>
      <c r="CT10" s="642"/>
      <c r="CU10" s="642"/>
      <c r="CV10" s="642"/>
      <c r="CW10" s="642"/>
      <c r="CX10" s="642"/>
      <c r="CY10" s="643"/>
      <c r="CZ10" s="644">
        <v>0</v>
      </c>
      <c r="DA10" s="644"/>
      <c r="DB10" s="644"/>
      <c r="DC10" s="644"/>
      <c r="DD10" s="650" t="s">
        <v>241</v>
      </c>
      <c r="DE10" s="642"/>
      <c r="DF10" s="642"/>
      <c r="DG10" s="642"/>
      <c r="DH10" s="642"/>
      <c r="DI10" s="642"/>
      <c r="DJ10" s="642"/>
      <c r="DK10" s="642"/>
      <c r="DL10" s="642"/>
      <c r="DM10" s="642"/>
      <c r="DN10" s="642"/>
      <c r="DO10" s="642"/>
      <c r="DP10" s="643"/>
      <c r="DQ10" s="650">
        <v>588</v>
      </c>
      <c r="DR10" s="642"/>
      <c r="DS10" s="642"/>
      <c r="DT10" s="642"/>
      <c r="DU10" s="642"/>
      <c r="DV10" s="642"/>
      <c r="DW10" s="642"/>
      <c r="DX10" s="642"/>
      <c r="DY10" s="642"/>
      <c r="DZ10" s="642"/>
      <c r="EA10" s="642"/>
      <c r="EB10" s="642"/>
      <c r="EC10" s="651"/>
    </row>
    <row r="11" spans="2:143" ht="11.25" customHeight="1">
      <c r="B11" s="638" t="s">
        <v>254</v>
      </c>
      <c r="C11" s="639"/>
      <c r="D11" s="639"/>
      <c r="E11" s="639"/>
      <c r="F11" s="639"/>
      <c r="G11" s="639"/>
      <c r="H11" s="639"/>
      <c r="I11" s="639"/>
      <c r="J11" s="639"/>
      <c r="K11" s="639"/>
      <c r="L11" s="639"/>
      <c r="M11" s="639"/>
      <c r="N11" s="639"/>
      <c r="O11" s="639"/>
      <c r="P11" s="639"/>
      <c r="Q11" s="640"/>
      <c r="R11" s="641" t="s">
        <v>241</v>
      </c>
      <c r="S11" s="642"/>
      <c r="T11" s="642"/>
      <c r="U11" s="642"/>
      <c r="V11" s="642"/>
      <c r="W11" s="642"/>
      <c r="X11" s="642"/>
      <c r="Y11" s="643"/>
      <c r="Z11" s="644" t="s">
        <v>131</v>
      </c>
      <c r="AA11" s="644"/>
      <c r="AB11" s="644"/>
      <c r="AC11" s="644"/>
      <c r="AD11" s="645" t="s">
        <v>241</v>
      </c>
      <c r="AE11" s="645"/>
      <c r="AF11" s="645"/>
      <c r="AG11" s="645"/>
      <c r="AH11" s="645"/>
      <c r="AI11" s="645"/>
      <c r="AJ11" s="645"/>
      <c r="AK11" s="645"/>
      <c r="AL11" s="646" t="s">
        <v>241</v>
      </c>
      <c r="AM11" s="647"/>
      <c r="AN11" s="647"/>
      <c r="AO11" s="648"/>
      <c r="AP11" s="638" t="s">
        <v>255</v>
      </c>
      <c r="AQ11" s="639"/>
      <c r="AR11" s="639"/>
      <c r="AS11" s="639"/>
      <c r="AT11" s="639"/>
      <c r="AU11" s="639"/>
      <c r="AV11" s="639"/>
      <c r="AW11" s="639"/>
      <c r="AX11" s="639"/>
      <c r="AY11" s="639"/>
      <c r="AZ11" s="639"/>
      <c r="BA11" s="639"/>
      <c r="BB11" s="639"/>
      <c r="BC11" s="639"/>
      <c r="BD11" s="639"/>
      <c r="BE11" s="639"/>
      <c r="BF11" s="640"/>
      <c r="BG11" s="641">
        <v>29335</v>
      </c>
      <c r="BH11" s="642"/>
      <c r="BI11" s="642"/>
      <c r="BJ11" s="642"/>
      <c r="BK11" s="642"/>
      <c r="BL11" s="642"/>
      <c r="BM11" s="642"/>
      <c r="BN11" s="643"/>
      <c r="BO11" s="644">
        <v>8.3000000000000007</v>
      </c>
      <c r="BP11" s="644"/>
      <c r="BQ11" s="644"/>
      <c r="BR11" s="644"/>
      <c r="BS11" s="650">
        <v>5811</v>
      </c>
      <c r="BT11" s="642"/>
      <c r="BU11" s="642"/>
      <c r="BV11" s="642"/>
      <c r="BW11" s="642"/>
      <c r="BX11" s="642"/>
      <c r="BY11" s="642"/>
      <c r="BZ11" s="642"/>
      <c r="CA11" s="642"/>
      <c r="CB11" s="651"/>
      <c r="CD11" s="656" t="s">
        <v>256</v>
      </c>
      <c r="CE11" s="657"/>
      <c r="CF11" s="657"/>
      <c r="CG11" s="657"/>
      <c r="CH11" s="657"/>
      <c r="CI11" s="657"/>
      <c r="CJ11" s="657"/>
      <c r="CK11" s="657"/>
      <c r="CL11" s="657"/>
      <c r="CM11" s="657"/>
      <c r="CN11" s="657"/>
      <c r="CO11" s="657"/>
      <c r="CP11" s="657"/>
      <c r="CQ11" s="658"/>
      <c r="CR11" s="641">
        <v>625112</v>
      </c>
      <c r="CS11" s="642"/>
      <c r="CT11" s="642"/>
      <c r="CU11" s="642"/>
      <c r="CV11" s="642"/>
      <c r="CW11" s="642"/>
      <c r="CX11" s="642"/>
      <c r="CY11" s="643"/>
      <c r="CZ11" s="644">
        <v>13.4</v>
      </c>
      <c r="DA11" s="644"/>
      <c r="DB11" s="644"/>
      <c r="DC11" s="644"/>
      <c r="DD11" s="650">
        <v>236627</v>
      </c>
      <c r="DE11" s="642"/>
      <c r="DF11" s="642"/>
      <c r="DG11" s="642"/>
      <c r="DH11" s="642"/>
      <c r="DI11" s="642"/>
      <c r="DJ11" s="642"/>
      <c r="DK11" s="642"/>
      <c r="DL11" s="642"/>
      <c r="DM11" s="642"/>
      <c r="DN11" s="642"/>
      <c r="DO11" s="642"/>
      <c r="DP11" s="643"/>
      <c r="DQ11" s="650">
        <v>172977</v>
      </c>
      <c r="DR11" s="642"/>
      <c r="DS11" s="642"/>
      <c r="DT11" s="642"/>
      <c r="DU11" s="642"/>
      <c r="DV11" s="642"/>
      <c r="DW11" s="642"/>
      <c r="DX11" s="642"/>
      <c r="DY11" s="642"/>
      <c r="DZ11" s="642"/>
      <c r="EA11" s="642"/>
      <c r="EB11" s="642"/>
      <c r="EC11" s="651"/>
    </row>
    <row r="12" spans="2:143" ht="11.25" customHeight="1">
      <c r="B12" s="638" t="s">
        <v>257</v>
      </c>
      <c r="C12" s="639"/>
      <c r="D12" s="639"/>
      <c r="E12" s="639"/>
      <c r="F12" s="639"/>
      <c r="G12" s="639"/>
      <c r="H12" s="639"/>
      <c r="I12" s="639"/>
      <c r="J12" s="639"/>
      <c r="K12" s="639"/>
      <c r="L12" s="639"/>
      <c r="M12" s="639"/>
      <c r="N12" s="639"/>
      <c r="O12" s="639"/>
      <c r="P12" s="639"/>
      <c r="Q12" s="640"/>
      <c r="R12" s="641">
        <v>62921</v>
      </c>
      <c r="S12" s="642"/>
      <c r="T12" s="642"/>
      <c r="U12" s="642"/>
      <c r="V12" s="642"/>
      <c r="W12" s="642"/>
      <c r="X12" s="642"/>
      <c r="Y12" s="643"/>
      <c r="Z12" s="644">
        <v>1.3</v>
      </c>
      <c r="AA12" s="644"/>
      <c r="AB12" s="644"/>
      <c r="AC12" s="644"/>
      <c r="AD12" s="645">
        <v>62921</v>
      </c>
      <c r="AE12" s="645"/>
      <c r="AF12" s="645"/>
      <c r="AG12" s="645"/>
      <c r="AH12" s="645"/>
      <c r="AI12" s="645"/>
      <c r="AJ12" s="645"/>
      <c r="AK12" s="645"/>
      <c r="AL12" s="646">
        <v>2.5</v>
      </c>
      <c r="AM12" s="647"/>
      <c r="AN12" s="647"/>
      <c r="AO12" s="648"/>
      <c r="AP12" s="638" t="s">
        <v>258</v>
      </c>
      <c r="AQ12" s="639"/>
      <c r="AR12" s="639"/>
      <c r="AS12" s="639"/>
      <c r="AT12" s="639"/>
      <c r="AU12" s="639"/>
      <c r="AV12" s="639"/>
      <c r="AW12" s="639"/>
      <c r="AX12" s="639"/>
      <c r="AY12" s="639"/>
      <c r="AZ12" s="639"/>
      <c r="BA12" s="639"/>
      <c r="BB12" s="639"/>
      <c r="BC12" s="639"/>
      <c r="BD12" s="639"/>
      <c r="BE12" s="639"/>
      <c r="BF12" s="640"/>
      <c r="BG12" s="641">
        <v>136230</v>
      </c>
      <c r="BH12" s="642"/>
      <c r="BI12" s="642"/>
      <c r="BJ12" s="642"/>
      <c r="BK12" s="642"/>
      <c r="BL12" s="642"/>
      <c r="BM12" s="642"/>
      <c r="BN12" s="643"/>
      <c r="BO12" s="644">
        <v>38.5</v>
      </c>
      <c r="BP12" s="644"/>
      <c r="BQ12" s="644"/>
      <c r="BR12" s="644"/>
      <c r="BS12" s="650" t="s">
        <v>131</v>
      </c>
      <c r="BT12" s="642"/>
      <c r="BU12" s="642"/>
      <c r="BV12" s="642"/>
      <c r="BW12" s="642"/>
      <c r="BX12" s="642"/>
      <c r="BY12" s="642"/>
      <c r="BZ12" s="642"/>
      <c r="CA12" s="642"/>
      <c r="CB12" s="651"/>
      <c r="CD12" s="656" t="s">
        <v>259</v>
      </c>
      <c r="CE12" s="657"/>
      <c r="CF12" s="657"/>
      <c r="CG12" s="657"/>
      <c r="CH12" s="657"/>
      <c r="CI12" s="657"/>
      <c r="CJ12" s="657"/>
      <c r="CK12" s="657"/>
      <c r="CL12" s="657"/>
      <c r="CM12" s="657"/>
      <c r="CN12" s="657"/>
      <c r="CO12" s="657"/>
      <c r="CP12" s="657"/>
      <c r="CQ12" s="658"/>
      <c r="CR12" s="641">
        <v>168772</v>
      </c>
      <c r="CS12" s="642"/>
      <c r="CT12" s="642"/>
      <c r="CU12" s="642"/>
      <c r="CV12" s="642"/>
      <c r="CW12" s="642"/>
      <c r="CX12" s="642"/>
      <c r="CY12" s="643"/>
      <c r="CZ12" s="644">
        <v>3.6</v>
      </c>
      <c r="DA12" s="644"/>
      <c r="DB12" s="644"/>
      <c r="DC12" s="644"/>
      <c r="DD12" s="650">
        <v>24948</v>
      </c>
      <c r="DE12" s="642"/>
      <c r="DF12" s="642"/>
      <c r="DG12" s="642"/>
      <c r="DH12" s="642"/>
      <c r="DI12" s="642"/>
      <c r="DJ12" s="642"/>
      <c r="DK12" s="642"/>
      <c r="DL12" s="642"/>
      <c r="DM12" s="642"/>
      <c r="DN12" s="642"/>
      <c r="DO12" s="642"/>
      <c r="DP12" s="643"/>
      <c r="DQ12" s="650">
        <v>117493</v>
      </c>
      <c r="DR12" s="642"/>
      <c r="DS12" s="642"/>
      <c r="DT12" s="642"/>
      <c r="DU12" s="642"/>
      <c r="DV12" s="642"/>
      <c r="DW12" s="642"/>
      <c r="DX12" s="642"/>
      <c r="DY12" s="642"/>
      <c r="DZ12" s="642"/>
      <c r="EA12" s="642"/>
      <c r="EB12" s="642"/>
      <c r="EC12" s="651"/>
    </row>
    <row r="13" spans="2:143" ht="11.25" customHeight="1">
      <c r="B13" s="638" t="s">
        <v>260</v>
      </c>
      <c r="C13" s="639"/>
      <c r="D13" s="639"/>
      <c r="E13" s="639"/>
      <c r="F13" s="639"/>
      <c r="G13" s="639"/>
      <c r="H13" s="639"/>
      <c r="I13" s="639"/>
      <c r="J13" s="639"/>
      <c r="K13" s="639"/>
      <c r="L13" s="639"/>
      <c r="M13" s="639"/>
      <c r="N13" s="639"/>
      <c r="O13" s="639"/>
      <c r="P13" s="639"/>
      <c r="Q13" s="640"/>
      <c r="R13" s="641" t="s">
        <v>131</v>
      </c>
      <c r="S13" s="642"/>
      <c r="T13" s="642"/>
      <c r="U13" s="642"/>
      <c r="V13" s="642"/>
      <c r="W13" s="642"/>
      <c r="X13" s="642"/>
      <c r="Y13" s="643"/>
      <c r="Z13" s="644" t="s">
        <v>241</v>
      </c>
      <c r="AA13" s="644"/>
      <c r="AB13" s="644"/>
      <c r="AC13" s="644"/>
      <c r="AD13" s="645" t="s">
        <v>261</v>
      </c>
      <c r="AE13" s="645"/>
      <c r="AF13" s="645"/>
      <c r="AG13" s="645"/>
      <c r="AH13" s="645"/>
      <c r="AI13" s="645"/>
      <c r="AJ13" s="645"/>
      <c r="AK13" s="645"/>
      <c r="AL13" s="646" t="s">
        <v>178</v>
      </c>
      <c r="AM13" s="647"/>
      <c r="AN13" s="647"/>
      <c r="AO13" s="648"/>
      <c r="AP13" s="638" t="s">
        <v>262</v>
      </c>
      <c r="AQ13" s="639"/>
      <c r="AR13" s="639"/>
      <c r="AS13" s="639"/>
      <c r="AT13" s="639"/>
      <c r="AU13" s="639"/>
      <c r="AV13" s="639"/>
      <c r="AW13" s="639"/>
      <c r="AX13" s="639"/>
      <c r="AY13" s="639"/>
      <c r="AZ13" s="639"/>
      <c r="BA13" s="639"/>
      <c r="BB13" s="639"/>
      <c r="BC13" s="639"/>
      <c r="BD13" s="639"/>
      <c r="BE13" s="639"/>
      <c r="BF13" s="640"/>
      <c r="BG13" s="641">
        <v>124996</v>
      </c>
      <c r="BH13" s="642"/>
      <c r="BI13" s="642"/>
      <c r="BJ13" s="642"/>
      <c r="BK13" s="642"/>
      <c r="BL13" s="642"/>
      <c r="BM13" s="642"/>
      <c r="BN13" s="643"/>
      <c r="BO13" s="644">
        <v>35.4</v>
      </c>
      <c r="BP13" s="644"/>
      <c r="BQ13" s="644"/>
      <c r="BR13" s="644"/>
      <c r="BS13" s="650" t="s">
        <v>131</v>
      </c>
      <c r="BT13" s="642"/>
      <c r="BU13" s="642"/>
      <c r="BV13" s="642"/>
      <c r="BW13" s="642"/>
      <c r="BX13" s="642"/>
      <c r="BY13" s="642"/>
      <c r="BZ13" s="642"/>
      <c r="CA13" s="642"/>
      <c r="CB13" s="651"/>
      <c r="CD13" s="656" t="s">
        <v>263</v>
      </c>
      <c r="CE13" s="657"/>
      <c r="CF13" s="657"/>
      <c r="CG13" s="657"/>
      <c r="CH13" s="657"/>
      <c r="CI13" s="657"/>
      <c r="CJ13" s="657"/>
      <c r="CK13" s="657"/>
      <c r="CL13" s="657"/>
      <c r="CM13" s="657"/>
      <c r="CN13" s="657"/>
      <c r="CO13" s="657"/>
      <c r="CP13" s="657"/>
      <c r="CQ13" s="658"/>
      <c r="CR13" s="641">
        <v>799429</v>
      </c>
      <c r="CS13" s="642"/>
      <c r="CT13" s="642"/>
      <c r="CU13" s="642"/>
      <c r="CV13" s="642"/>
      <c r="CW13" s="642"/>
      <c r="CX13" s="642"/>
      <c r="CY13" s="643"/>
      <c r="CZ13" s="644">
        <v>17.100000000000001</v>
      </c>
      <c r="DA13" s="644"/>
      <c r="DB13" s="644"/>
      <c r="DC13" s="644"/>
      <c r="DD13" s="650">
        <v>438830</v>
      </c>
      <c r="DE13" s="642"/>
      <c r="DF13" s="642"/>
      <c r="DG13" s="642"/>
      <c r="DH13" s="642"/>
      <c r="DI13" s="642"/>
      <c r="DJ13" s="642"/>
      <c r="DK13" s="642"/>
      <c r="DL13" s="642"/>
      <c r="DM13" s="642"/>
      <c r="DN13" s="642"/>
      <c r="DO13" s="642"/>
      <c r="DP13" s="643"/>
      <c r="DQ13" s="650">
        <v>414492</v>
      </c>
      <c r="DR13" s="642"/>
      <c r="DS13" s="642"/>
      <c r="DT13" s="642"/>
      <c r="DU13" s="642"/>
      <c r="DV13" s="642"/>
      <c r="DW13" s="642"/>
      <c r="DX13" s="642"/>
      <c r="DY13" s="642"/>
      <c r="DZ13" s="642"/>
      <c r="EA13" s="642"/>
      <c r="EB13" s="642"/>
      <c r="EC13" s="651"/>
    </row>
    <row r="14" spans="2:143" ht="11.25" customHeight="1">
      <c r="B14" s="638" t="s">
        <v>264</v>
      </c>
      <c r="C14" s="639"/>
      <c r="D14" s="639"/>
      <c r="E14" s="639"/>
      <c r="F14" s="639"/>
      <c r="G14" s="639"/>
      <c r="H14" s="639"/>
      <c r="I14" s="639"/>
      <c r="J14" s="639"/>
      <c r="K14" s="639"/>
      <c r="L14" s="639"/>
      <c r="M14" s="639"/>
      <c r="N14" s="639"/>
      <c r="O14" s="639"/>
      <c r="P14" s="639"/>
      <c r="Q14" s="640"/>
      <c r="R14" s="641" t="s">
        <v>178</v>
      </c>
      <c r="S14" s="642"/>
      <c r="T14" s="642"/>
      <c r="U14" s="642"/>
      <c r="V14" s="642"/>
      <c r="W14" s="642"/>
      <c r="X14" s="642"/>
      <c r="Y14" s="643"/>
      <c r="Z14" s="644" t="s">
        <v>241</v>
      </c>
      <c r="AA14" s="644"/>
      <c r="AB14" s="644"/>
      <c r="AC14" s="644"/>
      <c r="AD14" s="645" t="s">
        <v>241</v>
      </c>
      <c r="AE14" s="645"/>
      <c r="AF14" s="645"/>
      <c r="AG14" s="645"/>
      <c r="AH14" s="645"/>
      <c r="AI14" s="645"/>
      <c r="AJ14" s="645"/>
      <c r="AK14" s="645"/>
      <c r="AL14" s="646" t="s">
        <v>178</v>
      </c>
      <c r="AM14" s="647"/>
      <c r="AN14" s="647"/>
      <c r="AO14" s="648"/>
      <c r="AP14" s="638" t="s">
        <v>265</v>
      </c>
      <c r="AQ14" s="639"/>
      <c r="AR14" s="639"/>
      <c r="AS14" s="639"/>
      <c r="AT14" s="639"/>
      <c r="AU14" s="639"/>
      <c r="AV14" s="639"/>
      <c r="AW14" s="639"/>
      <c r="AX14" s="639"/>
      <c r="AY14" s="639"/>
      <c r="AZ14" s="639"/>
      <c r="BA14" s="639"/>
      <c r="BB14" s="639"/>
      <c r="BC14" s="639"/>
      <c r="BD14" s="639"/>
      <c r="BE14" s="639"/>
      <c r="BF14" s="640"/>
      <c r="BG14" s="641">
        <v>8822</v>
      </c>
      <c r="BH14" s="642"/>
      <c r="BI14" s="642"/>
      <c r="BJ14" s="642"/>
      <c r="BK14" s="642"/>
      <c r="BL14" s="642"/>
      <c r="BM14" s="642"/>
      <c r="BN14" s="643"/>
      <c r="BO14" s="644">
        <v>2.5</v>
      </c>
      <c r="BP14" s="644"/>
      <c r="BQ14" s="644"/>
      <c r="BR14" s="644"/>
      <c r="BS14" s="650" t="s">
        <v>261</v>
      </c>
      <c r="BT14" s="642"/>
      <c r="BU14" s="642"/>
      <c r="BV14" s="642"/>
      <c r="BW14" s="642"/>
      <c r="BX14" s="642"/>
      <c r="BY14" s="642"/>
      <c r="BZ14" s="642"/>
      <c r="CA14" s="642"/>
      <c r="CB14" s="651"/>
      <c r="CD14" s="656" t="s">
        <v>266</v>
      </c>
      <c r="CE14" s="657"/>
      <c r="CF14" s="657"/>
      <c r="CG14" s="657"/>
      <c r="CH14" s="657"/>
      <c r="CI14" s="657"/>
      <c r="CJ14" s="657"/>
      <c r="CK14" s="657"/>
      <c r="CL14" s="657"/>
      <c r="CM14" s="657"/>
      <c r="CN14" s="657"/>
      <c r="CO14" s="657"/>
      <c r="CP14" s="657"/>
      <c r="CQ14" s="658"/>
      <c r="CR14" s="641">
        <v>199589</v>
      </c>
      <c r="CS14" s="642"/>
      <c r="CT14" s="642"/>
      <c r="CU14" s="642"/>
      <c r="CV14" s="642"/>
      <c r="CW14" s="642"/>
      <c r="CX14" s="642"/>
      <c r="CY14" s="643"/>
      <c r="CZ14" s="644">
        <v>4.3</v>
      </c>
      <c r="DA14" s="644"/>
      <c r="DB14" s="644"/>
      <c r="DC14" s="644"/>
      <c r="DD14" s="650">
        <v>1299</v>
      </c>
      <c r="DE14" s="642"/>
      <c r="DF14" s="642"/>
      <c r="DG14" s="642"/>
      <c r="DH14" s="642"/>
      <c r="DI14" s="642"/>
      <c r="DJ14" s="642"/>
      <c r="DK14" s="642"/>
      <c r="DL14" s="642"/>
      <c r="DM14" s="642"/>
      <c r="DN14" s="642"/>
      <c r="DO14" s="642"/>
      <c r="DP14" s="643"/>
      <c r="DQ14" s="650">
        <v>170789</v>
      </c>
      <c r="DR14" s="642"/>
      <c r="DS14" s="642"/>
      <c r="DT14" s="642"/>
      <c r="DU14" s="642"/>
      <c r="DV14" s="642"/>
      <c r="DW14" s="642"/>
      <c r="DX14" s="642"/>
      <c r="DY14" s="642"/>
      <c r="DZ14" s="642"/>
      <c r="EA14" s="642"/>
      <c r="EB14" s="642"/>
      <c r="EC14" s="651"/>
    </row>
    <row r="15" spans="2:143" ht="11.25" customHeight="1">
      <c r="B15" s="638" t="s">
        <v>267</v>
      </c>
      <c r="C15" s="639"/>
      <c r="D15" s="639"/>
      <c r="E15" s="639"/>
      <c r="F15" s="639"/>
      <c r="G15" s="639"/>
      <c r="H15" s="639"/>
      <c r="I15" s="639"/>
      <c r="J15" s="639"/>
      <c r="K15" s="639"/>
      <c r="L15" s="639"/>
      <c r="M15" s="639"/>
      <c r="N15" s="639"/>
      <c r="O15" s="639"/>
      <c r="P15" s="639"/>
      <c r="Q15" s="640"/>
      <c r="R15" s="641">
        <v>13844</v>
      </c>
      <c r="S15" s="642"/>
      <c r="T15" s="642"/>
      <c r="U15" s="642"/>
      <c r="V15" s="642"/>
      <c r="W15" s="642"/>
      <c r="X15" s="642"/>
      <c r="Y15" s="643"/>
      <c r="Z15" s="644">
        <v>0.3</v>
      </c>
      <c r="AA15" s="644"/>
      <c r="AB15" s="644"/>
      <c r="AC15" s="644"/>
      <c r="AD15" s="645">
        <v>13844</v>
      </c>
      <c r="AE15" s="645"/>
      <c r="AF15" s="645"/>
      <c r="AG15" s="645"/>
      <c r="AH15" s="645"/>
      <c r="AI15" s="645"/>
      <c r="AJ15" s="645"/>
      <c r="AK15" s="645"/>
      <c r="AL15" s="646">
        <v>0.5</v>
      </c>
      <c r="AM15" s="647"/>
      <c r="AN15" s="647"/>
      <c r="AO15" s="648"/>
      <c r="AP15" s="638" t="s">
        <v>268</v>
      </c>
      <c r="AQ15" s="639"/>
      <c r="AR15" s="639"/>
      <c r="AS15" s="639"/>
      <c r="AT15" s="639"/>
      <c r="AU15" s="639"/>
      <c r="AV15" s="639"/>
      <c r="AW15" s="639"/>
      <c r="AX15" s="639"/>
      <c r="AY15" s="639"/>
      <c r="AZ15" s="639"/>
      <c r="BA15" s="639"/>
      <c r="BB15" s="639"/>
      <c r="BC15" s="639"/>
      <c r="BD15" s="639"/>
      <c r="BE15" s="639"/>
      <c r="BF15" s="640"/>
      <c r="BG15" s="641">
        <v>23511</v>
      </c>
      <c r="BH15" s="642"/>
      <c r="BI15" s="642"/>
      <c r="BJ15" s="642"/>
      <c r="BK15" s="642"/>
      <c r="BL15" s="642"/>
      <c r="BM15" s="642"/>
      <c r="BN15" s="643"/>
      <c r="BO15" s="644">
        <v>6.7</v>
      </c>
      <c r="BP15" s="644"/>
      <c r="BQ15" s="644"/>
      <c r="BR15" s="644"/>
      <c r="BS15" s="650" t="s">
        <v>131</v>
      </c>
      <c r="BT15" s="642"/>
      <c r="BU15" s="642"/>
      <c r="BV15" s="642"/>
      <c r="BW15" s="642"/>
      <c r="BX15" s="642"/>
      <c r="BY15" s="642"/>
      <c r="BZ15" s="642"/>
      <c r="CA15" s="642"/>
      <c r="CB15" s="651"/>
      <c r="CD15" s="656" t="s">
        <v>269</v>
      </c>
      <c r="CE15" s="657"/>
      <c r="CF15" s="657"/>
      <c r="CG15" s="657"/>
      <c r="CH15" s="657"/>
      <c r="CI15" s="657"/>
      <c r="CJ15" s="657"/>
      <c r="CK15" s="657"/>
      <c r="CL15" s="657"/>
      <c r="CM15" s="657"/>
      <c r="CN15" s="657"/>
      <c r="CO15" s="657"/>
      <c r="CP15" s="657"/>
      <c r="CQ15" s="658"/>
      <c r="CR15" s="641">
        <v>329377</v>
      </c>
      <c r="CS15" s="642"/>
      <c r="CT15" s="642"/>
      <c r="CU15" s="642"/>
      <c r="CV15" s="642"/>
      <c r="CW15" s="642"/>
      <c r="CX15" s="642"/>
      <c r="CY15" s="643"/>
      <c r="CZ15" s="644">
        <v>7.1</v>
      </c>
      <c r="DA15" s="644"/>
      <c r="DB15" s="644"/>
      <c r="DC15" s="644"/>
      <c r="DD15" s="650">
        <v>38219</v>
      </c>
      <c r="DE15" s="642"/>
      <c r="DF15" s="642"/>
      <c r="DG15" s="642"/>
      <c r="DH15" s="642"/>
      <c r="DI15" s="642"/>
      <c r="DJ15" s="642"/>
      <c r="DK15" s="642"/>
      <c r="DL15" s="642"/>
      <c r="DM15" s="642"/>
      <c r="DN15" s="642"/>
      <c r="DO15" s="642"/>
      <c r="DP15" s="643"/>
      <c r="DQ15" s="650">
        <v>292567</v>
      </c>
      <c r="DR15" s="642"/>
      <c r="DS15" s="642"/>
      <c r="DT15" s="642"/>
      <c r="DU15" s="642"/>
      <c r="DV15" s="642"/>
      <c r="DW15" s="642"/>
      <c r="DX15" s="642"/>
      <c r="DY15" s="642"/>
      <c r="DZ15" s="642"/>
      <c r="EA15" s="642"/>
      <c r="EB15" s="642"/>
      <c r="EC15" s="651"/>
    </row>
    <row r="16" spans="2:143" ht="11.25" customHeight="1">
      <c r="B16" s="638" t="s">
        <v>270</v>
      </c>
      <c r="C16" s="639"/>
      <c r="D16" s="639"/>
      <c r="E16" s="639"/>
      <c r="F16" s="639"/>
      <c r="G16" s="639"/>
      <c r="H16" s="639"/>
      <c r="I16" s="639"/>
      <c r="J16" s="639"/>
      <c r="K16" s="639"/>
      <c r="L16" s="639"/>
      <c r="M16" s="639"/>
      <c r="N16" s="639"/>
      <c r="O16" s="639"/>
      <c r="P16" s="639"/>
      <c r="Q16" s="640"/>
      <c r="R16" s="641" t="s">
        <v>241</v>
      </c>
      <c r="S16" s="642"/>
      <c r="T16" s="642"/>
      <c r="U16" s="642"/>
      <c r="V16" s="642"/>
      <c r="W16" s="642"/>
      <c r="X16" s="642"/>
      <c r="Y16" s="643"/>
      <c r="Z16" s="644" t="s">
        <v>241</v>
      </c>
      <c r="AA16" s="644"/>
      <c r="AB16" s="644"/>
      <c r="AC16" s="644"/>
      <c r="AD16" s="645" t="s">
        <v>241</v>
      </c>
      <c r="AE16" s="645"/>
      <c r="AF16" s="645"/>
      <c r="AG16" s="645"/>
      <c r="AH16" s="645"/>
      <c r="AI16" s="645"/>
      <c r="AJ16" s="645"/>
      <c r="AK16" s="645"/>
      <c r="AL16" s="646" t="s">
        <v>241</v>
      </c>
      <c r="AM16" s="647"/>
      <c r="AN16" s="647"/>
      <c r="AO16" s="648"/>
      <c r="AP16" s="638" t="s">
        <v>271</v>
      </c>
      <c r="AQ16" s="639"/>
      <c r="AR16" s="639"/>
      <c r="AS16" s="639"/>
      <c r="AT16" s="639"/>
      <c r="AU16" s="639"/>
      <c r="AV16" s="639"/>
      <c r="AW16" s="639"/>
      <c r="AX16" s="639"/>
      <c r="AY16" s="639"/>
      <c r="AZ16" s="639"/>
      <c r="BA16" s="639"/>
      <c r="BB16" s="639"/>
      <c r="BC16" s="639"/>
      <c r="BD16" s="639"/>
      <c r="BE16" s="639"/>
      <c r="BF16" s="640"/>
      <c r="BG16" s="641" t="s">
        <v>131</v>
      </c>
      <c r="BH16" s="642"/>
      <c r="BI16" s="642"/>
      <c r="BJ16" s="642"/>
      <c r="BK16" s="642"/>
      <c r="BL16" s="642"/>
      <c r="BM16" s="642"/>
      <c r="BN16" s="643"/>
      <c r="BO16" s="644" t="s">
        <v>261</v>
      </c>
      <c r="BP16" s="644"/>
      <c r="BQ16" s="644"/>
      <c r="BR16" s="644"/>
      <c r="BS16" s="650" t="s">
        <v>131</v>
      </c>
      <c r="BT16" s="642"/>
      <c r="BU16" s="642"/>
      <c r="BV16" s="642"/>
      <c r="BW16" s="642"/>
      <c r="BX16" s="642"/>
      <c r="BY16" s="642"/>
      <c r="BZ16" s="642"/>
      <c r="CA16" s="642"/>
      <c r="CB16" s="651"/>
      <c r="CD16" s="656" t="s">
        <v>272</v>
      </c>
      <c r="CE16" s="657"/>
      <c r="CF16" s="657"/>
      <c r="CG16" s="657"/>
      <c r="CH16" s="657"/>
      <c r="CI16" s="657"/>
      <c r="CJ16" s="657"/>
      <c r="CK16" s="657"/>
      <c r="CL16" s="657"/>
      <c r="CM16" s="657"/>
      <c r="CN16" s="657"/>
      <c r="CO16" s="657"/>
      <c r="CP16" s="657"/>
      <c r="CQ16" s="658"/>
      <c r="CR16" s="641">
        <v>40828</v>
      </c>
      <c r="CS16" s="642"/>
      <c r="CT16" s="642"/>
      <c r="CU16" s="642"/>
      <c r="CV16" s="642"/>
      <c r="CW16" s="642"/>
      <c r="CX16" s="642"/>
      <c r="CY16" s="643"/>
      <c r="CZ16" s="644">
        <v>0.9</v>
      </c>
      <c r="DA16" s="644"/>
      <c r="DB16" s="644"/>
      <c r="DC16" s="644"/>
      <c r="DD16" s="650" t="s">
        <v>131</v>
      </c>
      <c r="DE16" s="642"/>
      <c r="DF16" s="642"/>
      <c r="DG16" s="642"/>
      <c r="DH16" s="642"/>
      <c r="DI16" s="642"/>
      <c r="DJ16" s="642"/>
      <c r="DK16" s="642"/>
      <c r="DL16" s="642"/>
      <c r="DM16" s="642"/>
      <c r="DN16" s="642"/>
      <c r="DO16" s="642"/>
      <c r="DP16" s="643"/>
      <c r="DQ16" s="650">
        <v>17157</v>
      </c>
      <c r="DR16" s="642"/>
      <c r="DS16" s="642"/>
      <c r="DT16" s="642"/>
      <c r="DU16" s="642"/>
      <c r="DV16" s="642"/>
      <c r="DW16" s="642"/>
      <c r="DX16" s="642"/>
      <c r="DY16" s="642"/>
      <c r="DZ16" s="642"/>
      <c r="EA16" s="642"/>
      <c r="EB16" s="642"/>
      <c r="EC16" s="651"/>
    </row>
    <row r="17" spans="2:133" ht="11.25" customHeight="1">
      <c r="B17" s="638" t="s">
        <v>273</v>
      </c>
      <c r="C17" s="639"/>
      <c r="D17" s="639"/>
      <c r="E17" s="639"/>
      <c r="F17" s="639"/>
      <c r="G17" s="639"/>
      <c r="H17" s="639"/>
      <c r="I17" s="639"/>
      <c r="J17" s="639"/>
      <c r="K17" s="639"/>
      <c r="L17" s="639"/>
      <c r="M17" s="639"/>
      <c r="N17" s="639"/>
      <c r="O17" s="639"/>
      <c r="P17" s="639"/>
      <c r="Q17" s="640"/>
      <c r="R17" s="641">
        <v>557</v>
      </c>
      <c r="S17" s="642"/>
      <c r="T17" s="642"/>
      <c r="U17" s="642"/>
      <c r="V17" s="642"/>
      <c r="W17" s="642"/>
      <c r="X17" s="642"/>
      <c r="Y17" s="643"/>
      <c r="Z17" s="644">
        <v>0</v>
      </c>
      <c r="AA17" s="644"/>
      <c r="AB17" s="644"/>
      <c r="AC17" s="644"/>
      <c r="AD17" s="645">
        <v>557</v>
      </c>
      <c r="AE17" s="645"/>
      <c r="AF17" s="645"/>
      <c r="AG17" s="645"/>
      <c r="AH17" s="645"/>
      <c r="AI17" s="645"/>
      <c r="AJ17" s="645"/>
      <c r="AK17" s="645"/>
      <c r="AL17" s="646">
        <v>0</v>
      </c>
      <c r="AM17" s="647"/>
      <c r="AN17" s="647"/>
      <c r="AO17" s="648"/>
      <c r="AP17" s="638" t="s">
        <v>274</v>
      </c>
      <c r="AQ17" s="639"/>
      <c r="AR17" s="639"/>
      <c r="AS17" s="639"/>
      <c r="AT17" s="639"/>
      <c r="AU17" s="639"/>
      <c r="AV17" s="639"/>
      <c r="AW17" s="639"/>
      <c r="AX17" s="639"/>
      <c r="AY17" s="639"/>
      <c r="AZ17" s="639"/>
      <c r="BA17" s="639"/>
      <c r="BB17" s="639"/>
      <c r="BC17" s="639"/>
      <c r="BD17" s="639"/>
      <c r="BE17" s="639"/>
      <c r="BF17" s="640"/>
      <c r="BG17" s="641" t="s">
        <v>241</v>
      </c>
      <c r="BH17" s="642"/>
      <c r="BI17" s="642"/>
      <c r="BJ17" s="642"/>
      <c r="BK17" s="642"/>
      <c r="BL17" s="642"/>
      <c r="BM17" s="642"/>
      <c r="BN17" s="643"/>
      <c r="BO17" s="644" t="s">
        <v>241</v>
      </c>
      <c r="BP17" s="644"/>
      <c r="BQ17" s="644"/>
      <c r="BR17" s="644"/>
      <c r="BS17" s="650" t="s">
        <v>131</v>
      </c>
      <c r="BT17" s="642"/>
      <c r="BU17" s="642"/>
      <c r="BV17" s="642"/>
      <c r="BW17" s="642"/>
      <c r="BX17" s="642"/>
      <c r="BY17" s="642"/>
      <c r="BZ17" s="642"/>
      <c r="CA17" s="642"/>
      <c r="CB17" s="651"/>
      <c r="CD17" s="656" t="s">
        <v>275</v>
      </c>
      <c r="CE17" s="657"/>
      <c r="CF17" s="657"/>
      <c r="CG17" s="657"/>
      <c r="CH17" s="657"/>
      <c r="CI17" s="657"/>
      <c r="CJ17" s="657"/>
      <c r="CK17" s="657"/>
      <c r="CL17" s="657"/>
      <c r="CM17" s="657"/>
      <c r="CN17" s="657"/>
      <c r="CO17" s="657"/>
      <c r="CP17" s="657"/>
      <c r="CQ17" s="658"/>
      <c r="CR17" s="641">
        <v>671967</v>
      </c>
      <c r="CS17" s="642"/>
      <c r="CT17" s="642"/>
      <c r="CU17" s="642"/>
      <c r="CV17" s="642"/>
      <c r="CW17" s="642"/>
      <c r="CX17" s="642"/>
      <c r="CY17" s="643"/>
      <c r="CZ17" s="644">
        <v>14.4</v>
      </c>
      <c r="DA17" s="644"/>
      <c r="DB17" s="644"/>
      <c r="DC17" s="644"/>
      <c r="DD17" s="650" t="s">
        <v>131</v>
      </c>
      <c r="DE17" s="642"/>
      <c r="DF17" s="642"/>
      <c r="DG17" s="642"/>
      <c r="DH17" s="642"/>
      <c r="DI17" s="642"/>
      <c r="DJ17" s="642"/>
      <c r="DK17" s="642"/>
      <c r="DL17" s="642"/>
      <c r="DM17" s="642"/>
      <c r="DN17" s="642"/>
      <c r="DO17" s="642"/>
      <c r="DP17" s="643"/>
      <c r="DQ17" s="650">
        <v>637934</v>
      </c>
      <c r="DR17" s="642"/>
      <c r="DS17" s="642"/>
      <c r="DT17" s="642"/>
      <c r="DU17" s="642"/>
      <c r="DV17" s="642"/>
      <c r="DW17" s="642"/>
      <c r="DX17" s="642"/>
      <c r="DY17" s="642"/>
      <c r="DZ17" s="642"/>
      <c r="EA17" s="642"/>
      <c r="EB17" s="642"/>
      <c r="EC17" s="651"/>
    </row>
    <row r="18" spans="2:133" ht="11.25" customHeight="1">
      <c r="B18" s="638" t="s">
        <v>276</v>
      </c>
      <c r="C18" s="639"/>
      <c r="D18" s="639"/>
      <c r="E18" s="639"/>
      <c r="F18" s="639"/>
      <c r="G18" s="639"/>
      <c r="H18" s="639"/>
      <c r="I18" s="639"/>
      <c r="J18" s="639"/>
      <c r="K18" s="639"/>
      <c r="L18" s="639"/>
      <c r="M18" s="639"/>
      <c r="N18" s="639"/>
      <c r="O18" s="639"/>
      <c r="P18" s="639"/>
      <c r="Q18" s="640"/>
      <c r="R18" s="641">
        <v>2277662</v>
      </c>
      <c r="S18" s="642"/>
      <c r="T18" s="642"/>
      <c r="U18" s="642"/>
      <c r="V18" s="642"/>
      <c r="W18" s="642"/>
      <c r="X18" s="642"/>
      <c r="Y18" s="643"/>
      <c r="Z18" s="644">
        <v>48.3</v>
      </c>
      <c r="AA18" s="644"/>
      <c r="AB18" s="644"/>
      <c r="AC18" s="644"/>
      <c r="AD18" s="645">
        <v>2066617</v>
      </c>
      <c r="AE18" s="645"/>
      <c r="AF18" s="645"/>
      <c r="AG18" s="645"/>
      <c r="AH18" s="645"/>
      <c r="AI18" s="645"/>
      <c r="AJ18" s="645"/>
      <c r="AK18" s="645"/>
      <c r="AL18" s="646">
        <v>80.599999999999994</v>
      </c>
      <c r="AM18" s="647"/>
      <c r="AN18" s="647"/>
      <c r="AO18" s="648"/>
      <c r="AP18" s="638" t="s">
        <v>277</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241</v>
      </c>
      <c r="BP18" s="644"/>
      <c r="BQ18" s="644"/>
      <c r="BR18" s="644"/>
      <c r="BS18" s="650" t="s">
        <v>241</v>
      </c>
      <c r="BT18" s="642"/>
      <c r="BU18" s="642"/>
      <c r="BV18" s="642"/>
      <c r="BW18" s="642"/>
      <c r="BX18" s="642"/>
      <c r="BY18" s="642"/>
      <c r="BZ18" s="642"/>
      <c r="CA18" s="642"/>
      <c r="CB18" s="651"/>
      <c r="CD18" s="656" t="s">
        <v>278</v>
      </c>
      <c r="CE18" s="657"/>
      <c r="CF18" s="657"/>
      <c r="CG18" s="657"/>
      <c r="CH18" s="657"/>
      <c r="CI18" s="657"/>
      <c r="CJ18" s="657"/>
      <c r="CK18" s="657"/>
      <c r="CL18" s="657"/>
      <c r="CM18" s="657"/>
      <c r="CN18" s="657"/>
      <c r="CO18" s="657"/>
      <c r="CP18" s="657"/>
      <c r="CQ18" s="658"/>
      <c r="CR18" s="641" t="s">
        <v>241</v>
      </c>
      <c r="CS18" s="642"/>
      <c r="CT18" s="642"/>
      <c r="CU18" s="642"/>
      <c r="CV18" s="642"/>
      <c r="CW18" s="642"/>
      <c r="CX18" s="642"/>
      <c r="CY18" s="643"/>
      <c r="CZ18" s="644" t="s">
        <v>131</v>
      </c>
      <c r="DA18" s="644"/>
      <c r="DB18" s="644"/>
      <c r="DC18" s="644"/>
      <c r="DD18" s="650" t="s">
        <v>241</v>
      </c>
      <c r="DE18" s="642"/>
      <c r="DF18" s="642"/>
      <c r="DG18" s="642"/>
      <c r="DH18" s="642"/>
      <c r="DI18" s="642"/>
      <c r="DJ18" s="642"/>
      <c r="DK18" s="642"/>
      <c r="DL18" s="642"/>
      <c r="DM18" s="642"/>
      <c r="DN18" s="642"/>
      <c r="DO18" s="642"/>
      <c r="DP18" s="643"/>
      <c r="DQ18" s="650" t="s">
        <v>178</v>
      </c>
      <c r="DR18" s="642"/>
      <c r="DS18" s="642"/>
      <c r="DT18" s="642"/>
      <c r="DU18" s="642"/>
      <c r="DV18" s="642"/>
      <c r="DW18" s="642"/>
      <c r="DX18" s="642"/>
      <c r="DY18" s="642"/>
      <c r="DZ18" s="642"/>
      <c r="EA18" s="642"/>
      <c r="EB18" s="642"/>
      <c r="EC18" s="651"/>
    </row>
    <row r="19" spans="2:133" ht="11.25" customHeight="1">
      <c r="B19" s="638" t="s">
        <v>279</v>
      </c>
      <c r="C19" s="639"/>
      <c r="D19" s="639"/>
      <c r="E19" s="639"/>
      <c r="F19" s="639"/>
      <c r="G19" s="639"/>
      <c r="H19" s="639"/>
      <c r="I19" s="639"/>
      <c r="J19" s="639"/>
      <c r="K19" s="639"/>
      <c r="L19" s="639"/>
      <c r="M19" s="639"/>
      <c r="N19" s="639"/>
      <c r="O19" s="639"/>
      <c r="P19" s="639"/>
      <c r="Q19" s="640"/>
      <c r="R19" s="641">
        <v>2066617</v>
      </c>
      <c r="S19" s="642"/>
      <c r="T19" s="642"/>
      <c r="U19" s="642"/>
      <c r="V19" s="642"/>
      <c r="W19" s="642"/>
      <c r="X19" s="642"/>
      <c r="Y19" s="643"/>
      <c r="Z19" s="644">
        <v>43.8</v>
      </c>
      <c r="AA19" s="644"/>
      <c r="AB19" s="644"/>
      <c r="AC19" s="644"/>
      <c r="AD19" s="645">
        <v>2066617</v>
      </c>
      <c r="AE19" s="645"/>
      <c r="AF19" s="645"/>
      <c r="AG19" s="645"/>
      <c r="AH19" s="645"/>
      <c r="AI19" s="645"/>
      <c r="AJ19" s="645"/>
      <c r="AK19" s="645"/>
      <c r="AL19" s="646">
        <v>80.599999999999994</v>
      </c>
      <c r="AM19" s="647"/>
      <c r="AN19" s="647"/>
      <c r="AO19" s="648"/>
      <c r="AP19" s="638" t="s">
        <v>280</v>
      </c>
      <c r="AQ19" s="639"/>
      <c r="AR19" s="639"/>
      <c r="AS19" s="639"/>
      <c r="AT19" s="639"/>
      <c r="AU19" s="639"/>
      <c r="AV19" s="639"/>
      <c r="AW19" s="639"/>
      <c r="AX19" s="639"/>
      <c r="AY19" s="639"/>
      <c r="AZ19" s="639"/>
      <c r="BA19" s="639"/>
      <c r="BB19" s="639"/>
      <c r="BC19" s="639"/>
      <c r="BD19" s="639"/>
      <c r="BE19" s="639"/>
      <c r="BF19" s="640"/>
      <c r="BG19" s="641">
        <v>4493</v>
      </c>
      <c r="BH19" s="642"/>
      <c r="BI19" s="642"/>
      <c r="BJ19" s="642"/>
      <c r="BK19" s="642"/>
      <c r="BL19" s="642"/>
      <c r="BM19" s="642"/>
      <c r="BN19" s="643"/>
      <c r="BO19" s="644">
        <v>1.3</v>
      </c>
      <c r="BP19" s="644"/>
      <c r="BQ19" s="644"/>
      <c r="BR19" s="644"/>
      <c r="BS19" s="650" t="s">
        <v>131</v>
      </c>
      <c r="BT19" s="642"/>
      <c r="BU19" s="642"/>
      <c r="BV19" s="642"/>
      <c r="BW19" s="642"/>
      <c r="BX19" s="642"/>
      <c r="BY19" s="642"/>
      <c r="BZ19" s="642"/>
      <c r="CA19" s="642"/>
      <c r="CB19" s="651"/>
      <c r="CD19" s="656" t="s">
        <v>281</v>
      </c>
      <c r="CE19" s="657"/>
      <c r="CF19" s="657"/>
      <c r="CG19" s="657"/>
      <c r="CH19" s="657"/>
      <c r="CI19" s="657"/>
      <c r="CJ19" s="657"/>
      <c r="CK19" s="657"/>
      <c r="CL19" s="657"/>
      <c r="CM19" s="657"/>
      <c r="CN19" s="657"/>
      <c r="CO19" s="657"/>
      <c r="CP19" s="657"/>
      <c r="CQ19" s="658"/>
      <c r="CR19" s="641" t="s">
        <v>261</v>
      </c>
      <c r="CS19" s="642"/>
      <c r="CT19" s="642"/>
      <c r="CU19" s="642"/>
      <c r="CV19" s="642"/>
      <c r="CW19" s="642"/>
      <c r="CX19" s="642"/>
      <c r="CY19" s="643"/>
      <c r="CZ19" s="644" t="s">
        <v>241</v>
      </c>
      <c r="DA19" s="644"/>
      <c r="DB19" s="644"/>
      <c r="DC19" s="644"/>
      <c r="DD19" s="650" t="s">
        <v>131</v>
      </c>
      <c r="DE19" s="642"/>
      <c r="DF19" s="642"/>
      <c r="DG19" s="642"/>
      <c r="DH19" s="642"/>
      <c r="DI19" s="642"/>
      <c r="DJ19" s="642"/>
      <c r="DK19" s="642"/>
      <c r="DL19" s="642"/>
      <c r="DM19" s="642"/>
      <c r="DN19" s="642"/>
      <c r="DO19" s="642"/>
      <c r="DP19" s="643"/>
      <c r="DQ19" s="650" t="s">
        <v>178</v>
      </c>
      <c r="DR19" s="642"/>
      <c r="DS19" s="642"/>
      <c r="DT19" s="642"/>
      <c r="DU19" s="642"/>
      <c r="DV19" s="642"/>
      <c r="DW19" s="642"/>
      <c r="DX19" s="642"/>
      <c r="DY19" s="642"/>
      <c r="DZ19" s="642"/>
      <c r="EA19" s="642"/>
      <c r="EB19" s="642"/>
      <c r="EC19" s="651"/>
    </row>
    <row r="20" spans="2:133" ht="11.25" customHeight="1">
      <c r="B20" s="638" t="s">
        <v>282</v>
      </c>
      <c r="C20" s="639"/>
      <c r="D20" s="639"/>
      <c r="E20" s="639"/>
      <c r="F20" s="639"/>
      <c r="G20" s="639"/>
      <c r="H20" s="639"/>
      <c r="I20" s="639"/>
      <c r="J20" s="639"/>
      <c r="K20" s="639"/>
      <c r="L20" s="639"/>
      <c r="M20" s="639"/>
      <c r="N20" s="639"/>
      <c r="O20" s="639"/>
      <c r="P20" s="639"/>
      <c r="Q20" s="640"/>
      <c r="R20" s="641">
        <v>211045</v>
      </c>
      <c r="S20" s="642"/>
      <c r="T20" s="642"/>
      <c r="U20" s="642"/>
      <c r="V20" s="642"/>
      <c r="W20" s="642"/>
      <c r="X20" s="642"/>
      <c r="Y20" s="643"/>
      <c r="Z20" s="644">
        <v>4.5</v>
      </c>
      <c r="AA20" s="644"/>
      <c r="AB20" s="644"/>
      <c r="AC20" s="644"/>
      <c r="AD20" s="645" t="s">
        <v>241</v>
      </c>
      <c r="AE20" s="645"/>
      <c r="AF20" s="645"/>
      <c r="AG20" s="645"/>
      <c r="AH20" s="645"/>
      <c r="AI20" s="645"/>
      <c r="AJ20" s="645"/>
      <c r="AK20" s="645"/>
      <c r="AL20" s="646" t="s">
        <v>131</v>
      </c>
      <c r="AM20" s="647"/>
      <c r="AN20" s="647"/>
      <c r="AO20" s="648"/>
      <c r="AP20" s="638" t="s">
        <v>283</v>
      </c>
      <c r="AQ20" s="639"/>
      <c r="AR20" s="639"/>
      <c r="AS20" s="639"/>
      <c r="AT20" s="639"/>
      <c r="AU20" s="639"/>
      <c r="AV20" s="639"/>
      <c r="AW20" s="639"/>
      <c r="AX20" s="639"/>
      <c r="AY20" s="639"/>
      <c r="AZ20" s="639"/>
      <c r="BA20" s="639"/>
      <c r="BB20" s="639"/>
      <c r="BC20" s="639"/>
      <c r="BD20" s="639"/>
      <c r="BE20" s="639"/>
      <c r="BF20" s="640"/>
      <c r="BG20" s="641">
        <v>4493</v>
      </c>
      <c r="BH20" s="642"/>
      <c r="BI20" s="642"/>
      <c r="BJ20" s="642"/>
      <c r="BK20" s="642"/>
      <c r="BL20" s="642"/>
      <c r="BM20" s="642"/>
      <c r="BN20" s="643"/>
      <c r="BO20" s="644">
        <v>1.3</v>
      </c>
      <c r="BP20" s="644"/>
      <c r="BQ20" s="644"/>
      <c r="BR20" s="644"/>
      <c r="BS20" s="650" t="s">
        <v>241</v>
      </c>
      <c r="BT20" s="642"/>
      <c r="BU20" s="642"/>
      <c r="BV20" s="642"/>
      <c r="BW20" s="642"/>
      <c r="BX20" s="642"/>
      <c r="BY20" s="642"/>
      <c r="BZ20" s="642"/>
      <c r="CA20" s="642"/>
      <c r="CB20" s="651"/>
      <c r="CD20" s="656" t="s">
        <v>284</v>
      </c>
      <c r="CE20" s="657"/>
      <c r="CF20" s="657"/>
      <c r="CG20" s="657"/>
      <c r="CH20" s="657"/>
      <c r="CI20" s="657"/>
      <c r="CJ20" s="657"/>
      <c r="CK20" s="657"/>
      <c r="CL20" s="657"/>
      <c r="CM20" s="657"/>
      <c r="CN20" s="657"/>
      <c r="CO20" s="657"/>
      <c r="CP20" s="657"/>
      <c r="CQ20" s="658"/>
      <c r="CR20" s="641">
        <v>4671907</v>
      </c>
      <c r="CS20" s="642"/>
      <c r="CT20" s="642"/>
      <c r="CU20" s="642"/>
      <c r="CV20" s="642"/>
      <c r="CW20" s="642"/>
      <c r="CX20" s="642"/>
      <c r="CY20" s="643"/>
      <c r="CZ20" s="644">
        <v>100</v>
      </c>
      <c r="DA20" s="644"/>
      <c r="DB20" s="644"/>
      <c r="DC20" s="644"/>
      <c r="DD20" s="650">
        <v>1214736</v>
      </c>
      <c r="DE20" s="642"/>
      <c r="DF20" s="642"/>
      <c r="DG20" s="642"/>
      <c r="DH20" s="642"/>
      <c r="DI20" s="642"/>
      <c r="DJ20" s="642"/>
      <c r="DK20" s="642"/>
      <c r="DL20" s="642"/>
      <c r="DM20" s="642"/>
      <c r="DN20" s="642"/>
      <c r="DO20" s="642"/>
      <c r="DP20" s="643"/>
      <c r="DQ20" s="650">
        <v>2907069</v>
      </c>
      <c r="DR20" s="642"/>
      <c r="DS20" s="642"/>
      <c r="DT20" s="642"/>
      <c r="DU20" s="642"/>
      <c r="DV20" s="642"/>
      <c r="DW20" s="642"/>
      <c r="DX20" s="642"/>
      <c r="DY20" s="642"/>
      <c r="DZ20" s="642"/>
      <c r="EA20" s="642"/>
      <c r="EB20" s="642"/>
      <c r="EC20" s="651"/>
    </row>
    <row r="21" spans="2:133" ht="11.25" customHeight="1">
      <c r="B21" s="638" t="s">
        <v>285</v>
      </c>
      <c r="C21" s="639"/>
      <c r="D21" s="639"/>
      <c r="E21" s="639"/>
      <c r="F21" s="639"/>
      <c r="G21" s="639"/>
      <c r="H21" s="639"/>
      <c r="I21" s="639"/>
      <c r="J21" s="639"/>
      <c r="K21" s="639"/>
      <c r="L21" s="639"/>
      <c r="M21" s="639"/>
      <c r="N21" s="639"/>
      <c r="O21" s="639"/>
      <c r="P21" s="639"/>
      <c r="Q21" s="640"/>
      <c r="R21" s="641" t="s">
        <v>178</v>
      </c>
      <c r="S21" s="642"/>
      <c r="T21" s="642"/>
      <c r="U21" s="642"/>
      <c r="V21" s="642"/>
      <c r="W21" s="642"/>
      <c r="X21" s="642"/>
      <c r="Y21" s="643"/>
      <c r="Z21" s="644" t="s">
        <v>241</v>
      </c>
      <c r="AA21" s="644"/>
      <c r="AB21" s="644"/>
      <c r="AC21" s="644"/>
      <c r="AD21" s="645" t="s">
        <v>131</v>
      </c>
      <c r="AE21" s="645"/>
      <c r="AF21" s="645"/>
      <c r="AG21" s="645"/>
      <c r="AH21" s="645"/>
      <c r="AI21" s="645"/>
      <c r="AJ21" s="645"/>
      <c r="AK21" s="645"/>
      <c r="AL21" s="646" t="s">
        <v>241</v>
      </c>
      <c r="AM21" s="647"/>
      <c r="AN21" s="647"/>
      <c r="AO21" s="648"/>
      <c r="AP21" s="659" t="s">
        <v>286</v>
      </c>
      <c r="AQ21" s="660"/>
      <c r="AR21" s="660"/>
      <c r="AS21" s="660"/>
      <c r="AT21" s="660"/>
      <c r="AU21" s="660"/>
      <c r="AV21" s="660"/>
      <c r="AW21" s="660"/>
      <c r="AX21" s="660"/>
      <c r="AY21" s="660"/>
      <c r="AZ21" s="660"/>
      <c r="BA21" s="660"/>
      <c r="BB21" s="660"/>
      <c r="BC21" s="660"/>
      <c r="BD21" s="660"/>
      <c r="BE21" s="660"/>
      <c r="BF21" s="661"/>
      <c r="BG21" s="641">
        <v>4493</v>
      </c>
      <c r="BH21" s="642"/>
      <c r="BI21" s="642"/>
      <c r="BJ21" s="642"/>
      <c r="BK21" s="642"/>
      <c r="BL21" s="642"/>
      <c r="BM21" s="642"/>
      <c r="BN21" s="643"/>
      <c r="BO21" s="644">
        <v>1.3</v>
      </c>
      <c r="BP21" s="644"/>
      <c r="BQ21" s="644"/>
      <c r="BR21" s="644"/>
      <c r="BS21" s="650" t="s">
        <v>178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287</v>
      </c>
      <c r="C22" s="639"/>
      <c r="D22" s="639"/>
      <c r="E22" s="639"/>
      <c r="F22" s="639"/>
      <c r="G22" s="639"/>
      <c r="H22" s="639"/>
      <c r="I22" s="639"/>
      <c r="J22" s="639"/>
      <c r="K22" s="639"/>
      <c r="L22" s="639"/>
      <c r="M22" s="639"/>
      <c r="N22" s="639"/>
      <c r="O22" s="639"/>
      <c r="P22" s="639"/>
      <c r="Q22" s="640"/>
      <c r="R22" s="641">
        <v>2771691</v>
      </c>
      <c r="S22" s="642"/>
      <c r="T22" s="642"/>
      <c r="U22" s="642"/>
      <c r="V22" s="642"/>
      <c r="W22" s="642"/>
      <c r="X22" s="642"/>
      <c r="Y22" s="643"/>
      <c r="Z22" s="644">
        <v>58.8</v>
      </c>
      <c r="AA22" s="644"/>
      <c r="AB22" s="644"/>
      <c r="AC22" s="644"/>
      <c r="AD22" s="645">
        <v>2560646</v>
      </c>
      <c r="AE22" s="645"/>
      <c r="AF22" s="645"/>
      <c r="AG22" s="645"/>
      <c r="AH22" s="645"/>
      <c r="AI22" s="645"/>
      <c r="AJ22" s="645"/>
      <c r="AK22" s="645"/>
      <c r="AL22" s="646">
        <v>99.9</v>
      </c>
      <c r="AM22" s="647"/>
      <c r="AN22" s="647"/>
      <c r="AO22" s="648"/>
      <c r="AP22" s="659" t="s">
        <v>288</v>
      </c>
      <c r="AQ22" s="660"/>
      <c r="AR22" s="660"/>
      <c r="AS22" s="660"/>
      <c r="AT22" s="660"/>
      <c r="AU22" s="660"/>
      <c r="AV22" s="660"/>
      <c r="AW22" s="660"/>
      <c r="AX22" s="660"/>
      <c r="AY22" s="660"/>
      <c r="AZ22" s="660"/>
      <c r="BA22" s="660"/>
      <c r="BB22" s="660"/>
      <c r="BC22" s="660"/>
      <c r="BD22" s="660"/>
      <c r="BE22" s="660"/>
      <c r="BF22" s="661"/>
      <c r="BG22" s="641" t="s">
        <v>241</v>
      </c>
      <c r="BH22" s="642"/>
      <c r="BI22" s="642"/>
      <c r="BJ22" s="642"/>
      <c r="BK22" s="642"/>
      <c r="BL22" s="642"/>
      <c r="BM22" s="642"/>
      <c r="BN22" s="643"/>
      <c r="BO22" s="644" t="s">
        <v>241</v>
      </c>
      <c r="BP22" s="644"/>
      <c r="BQ22" s="644"/>
      <c r="BR22" s="644"/>
      <c r="BS22" s="650" t="s">
        <v>178</v>
      </c>
      <c r="BT22" s="642"/>
      <c r="BU22" s="642"/>
      <c r="BV22" s="642"/>
      <c r="BW22" s="642"/>
      <c r="BX22" s="642"/>
      <c r="BY22" s="642"/>
      <c r="BZ22" s="642"/>
      <c r="CA22" s="642"/>
      <c r="CB22" s="651"/>
      <c r="CD22" s="623" t="s">
        <v>289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290</v>
      </c>
      <c r="C23" s="639"/>
      <c r="D23" s="639"/>
      <c r="E23" s="639"/>
      <c r="F23" s="639"/>
      <c r="G23" s="639"/>
      <c r="H23" s="639"/>
      <c r="I23" s="639"/>
      <c r="J23" s="639"/>
      <c r="K23" s="639"/>
      <c r="L23" s="639"/>
      <c r="M23" s="639"/>
      <c r="N23" s="639"/>
      <c r="O23" s="639"/>
      <c r="P23" s="639"/>
      <c r="Q23" s="640"/>
      <c r="R23" s="641" t="s">
        <v>241</v>
      </c>
      <c r="S23" s="642"/>
      <c r="T23" s="642"/>
      <c r="U23" s="642"/>
      <c r="V23" s="642"/>
      <c r="W23" s="642"/>
      <c r="X23" s="642"/>
      <c r="Y23" s="643"/>
      <c r="Z23" s="644" t="s">
        <v>131</v>
      </c>
      <c r="AA23" s="644"/>
      <c r="AB23" s="644"/>
      <c r="AC23" s="644"/>
      <c r="AD23" s="645" t="s">
        <v>131</v>
      </c>
      <c r="AE23" s="645"/>
      <c r="AF23" s="645"/>
      <c r="AG23" s="645"/>
      <c r="AH23" s="645"/>
      <c r="AI23" s="645"/>
      <c r="AJ23" s="645"/>
      <c r="AK23" s="645"/>
      <c r="AL23" s="646" t="s">
        <v>131</v>
      </c>
      <c r="AM23" s="647"/>
      <c r="AN23" s="647"/>
      <c r="AO23" s="648"/>
      <c r="AP23" s="659" t="s">
        <v>291</v>
      </c>
      <c r="AQ23" s="660"/>
      <c r="AR23" s="660"/>
      <c r="AS23" s="660"/>
      <c r="AT23" s="660"/>
      <c r="AU23" s="660"/>
      <c r="AV23" s="660"/>
      <c r="AW23" s="660"/>
      <c r="AX23" s="660"/>
      <c r="AY23" s="660"/>
      <c r="AZ23" s="660"/>
      <c r="BA23" s="660"/>
      <c r="BB23" s="660"/>
      <c r="BC23" s="660"/>
      <c r="BD23" s="660"/>
      <c r="BE23" s="660"/>
      <c r="BF23" s="661"/>
      <c r="BG23" s="641" t="s">
        <v>178</v>
      </c>
      <c r="BH23" s="642"/>
      <c r="BI23" s="642"/>
      <c r="BJ23" s="642"/>
      <c r="BK23" s="642"/>
      <c r="BL23" s="642"/>
      <c r="BM23" s="642"/>
      <c r="BN23" s="643"/>
      <c r="BO23" s="644" t="s">
        <v>131</v>
      </c>
      <c r="BP23" s="644"/>
      <c r="BQ23" s="644"/>
      <c r="BR23" s="644"/>
      <c r="BS23" s="650" t="s">
        <v>178</v>
      </c>
      <c r="BT23" s="642"/>
      <c r="BU23" s="642"/>
      <c r="BV23" s="642"/>
      <c r="BW23" s="642"/>
      <c r="BX23" s="642"/>
      <c r="BY23" s="642"/>
      <c r="BZ23" s="642"/>
      <c r="CA23" s="642"/>
      <c r="CB23" s="651"/>
      <c r="CD23" s="623" t="s">
        <v>229</v>
      </c>
      <c r="CE23" s="624"/>
      <c r="CF23" s="624"/>
      <c r="CG23" s="624"/>
      <c r="CH23" s="624"/>
      <c r="CI23" s="624"/>
      <c r="CJ23" s="624"/>
      <c r="CK23" s="624"/>
      <c r="CL23" s="624"/>
      <c r="CM23" s="624"/>
      <c r="CN23" s="624"/>
      <c r="CO23" s="624"/>
      <c r="CP23" s="624"/>
      <c r="CQ23" s="625"/>
      <c r="CR23" s="623" t="s">
        <v>292</v>
      </c>
      <c r="CS23" s="624"/>
      <c r="CT23" s="624"/>
      <c r="CU23" s="624"/>
      <c r="CV23" s="624"/>
      <c r="CW23" s="624"/>
      <c r="CX23" s="624"/>
      <c r="CY23" s="625"/>
      <c r="CZ23" s="623" t="s">
        <v>293</v>
      </c>
      <c r="DA23" s="624"/>
      <c r="DB23" s="624"/>
      <c r="DC23" s="625"/>
      <c r="DD23" s="623" t="s">
        <v>294</v>
      </c>
      <c r="DE23" s="624"/>
      <c r="DF23" s="624"/>
      <c r="DG23" s="624"/>
      <c r="DH23" s="624"/>
      <c r="DI23" s="624"/>
      <c r="DJ23" s="624"/>
      <c r="DK23" s="625"/>
      <c r="DL23" s="673" t="s">
        <v>295</v>
      </c>
      <c r="DM23" s="674"/>
      <c r="DN23" s="674"/>
      <c r="DO23" s="674"/>
      <c r="DP23" s="674"/>
      <c r="DQ23" s="674"/>
      <c r="DR23" s="674"/>
      <c r="DS23" s="674"/>
      <c r="DT23" s="674"/>
      <c r="DU23" s="674"/>
      <c r="DV23" s="675"/>
      <c r="DW23" s="623" t="s">
        <v>296</v>
      </c>
      <c r="DX23" s="624"/>
      <c r="DY23" s="624"/>
      <c r="DZ23" s="624"/>
      <c r="EA23" s="624"/>
      <c r="EB23" s="624"/>
      <c r="EC23" s="625"/>
    </row>
    <row r="24" spans="2:133" ht="11.25" customHeight="1">
      <c r="B24" s="638" t="s">
        <v>297</v>
      </c>
      <c r="C24" s="639"/>
      <c r="D24" s="639"/>
      <c r="E24" s="639"/>
      <c r="F24" s="639"/>
      <c r="G24" s="639"/>
      <c r="H24" s="639"/>
      <c r="I24" s="639"/>
      <c r="J24" s="639"/>
      <c r="K24" s="639"/>
      <c r="L24" s="639"/>
      <c r="M24" s="639"/>
      <c r="N24" s="639"/>
      <c r="O24" s="639"/>
      <c r="P24" s="639"/>
      <c r="Q24" s="640"/>
      <c r="R24" s="641">
        <v>12386</v>
      </c>
      <c r="S24" s="642"/>
      <c r="T24" s="642"/>
      <c r="U24" s="642"/>
      <c r="V24" s="642"/>
      <c r="W24" s="642"/>
      <c r="X24" s="642"/>
      <c r="Y24" s="643"/>
      <c r="Z24" s="644">
        <v>0.3</v>
      </c>
      <c r="AA24" s="644"/>
      <c r="AB24" s="644"/>
      <c r="AC24" s="644"/>
      <c r="AD24" s="645" t="s">
        <v>178</v>
      </c>
      <c r="AE24" s="645"/>
      <c r="AF24" s="645"/>
      <c r="AG24" s="645"/>
      <c r="AH24" s="645"/>
      <c r="AI24" s="645"/>
      <c r="AJ24" s="645"/>
      <c r="AK24" s="645"/>
      <c r="AL24" s="646" t="s">
        <v>131</v>
      </c>
      <c r="AM24" s="647"/>
      <c r="AN24" s="647"/>
      <c r="AO24" s="648"/>
      <c r="AP24" s="659" t="s">
        <v>298</v>
      </c>
      <c r="AQ24" s="660"/>
      <c r="AR24" s="660"/>
      <c r="AS24" s="660"/>
      <c r="AT24" s="660"/>
      <c r="AU24" s="660"/>
      <c r="AV24" s="660"/>
      <c r="AW24" s="660"/>
      <c r="AX24" s="660"/>
      <c r="AY24" s="660"/>
      <c r="AZ24" s="660"/>
      <c r="BA24" s="660"/>
      <c r="BB24" s="660"/>
      <c r="BC24" s="660"/>
      <c r="BD24" s="660"/>
      <c r="BE24" s="660"/>
      <c r="BF24" s="661"/>
      <c r="BG24" s="641" t="s">
        <v>131</v>
      </c>
      <c r="BH24" s="642"/>
      <c r="BI24" s="642"/>
      <c r="BJ24" s="642"/>
      <c r="BK24" s="642"/>
      <c r="BL24" s="642"/>
      <c r="BM24" s="642"/>
      <c r="BN24" s="643"/>
      <c r="BO24" s="644" t="s">
        <v>131</v>
      </c>
      <c r="BP24" s="644"/>
      <c r="BQ24" s="644"/>
      <c r="BR24" s="644"/>
      <c r="BS24" s="650" t="s">
        <v>131</v>
      </c>
      <c r="BT24" s="642"/>
      <c r="BU24" s="642"/>
      <c r="BV24" s="642"/>
      <c r="BW24" s="642"/>
      <c r="BX24" s="642"/>
      <c r="BY24" s="642"/>
      <c r="BZ24" s="642"/>
      <c r="CA24" s="642"/>
      <c r="CB24" s="651"/>
      <c r="CD24" s="652" t="s">
        <v>299</v>
      </c>
      <c r="CE24" s="653"/>
      <c r="CF24" s="653"/>
      <c r="CG24" s="653"/>
      <c r="CH24" s="653"/>
      <c r="CI24" s="653"/>
      <c r="CJ24" s="653"/>
      <c r="CK24" s="653"/>
      <c r="CL24" s="653"/>
      <c r="CM24" s="653"/>
      <c r="CN24" s="653"/>
      <c r="CO24" s="653"/>
      <c r="CP24" s="653"/>
      <c r="CQ24" s="654"/>
      <c r="CR24" s="630">
        <v>1538877</v>
      </c>
      <c r="CS24" s="631"/>
      <c r="CT24" s="631"/>
      <c r="CU24" s="631"/>
      <c r="CV24" s="631"/>
      <c r="CW24" s="631"/>
      <c r="CX24" s="631"/>
      <c r="CY24" s="632"/>
      <c r="CZ24" s="635">
        <v>32.9</v>
      </c>
      <c r="DA24" s="636"/>
      <c r="DB24" s="636"/>
      <c r="DC24" s="655"/>
      <c r="DD24" s="676">
        <v>1291921</v>
      </c>
      <c r="DE24" s="631"/>
      <c r="DF24" s="631"/>
      <c r="DG24" s="631"/>
      <c r="DH24" s="631"/>
      <c r="DI24" s="631"/>
      <c r="DJ24" s="631"/>
      <c r="DK24" s="632"/>
      <c r="DL24" s="676">
        <v>1256505</v>
      </c>
      <c r="DM24" s="631"/>
      <c r="DN24" s="631"/>
      <c r="DO24" s="631"/>
      <c r="DP24" s="631"/>
      <c r="DQ24" s="631"/>
      <c r="DR24" s="631"/>
      <c r="DS24" s="631"/>
      <c r="DT24" s="631"/>
      <c r="DU24" s="631"/>
      <c r="DV24" s="632"/>
      <c r="DW24" s="635">
        <v>47.2</v>
      </c>
      <c r="DX24" s="636"/>
      <c r="DY24" s="636"/>
      <c r="DZ24" s="636"/>
      <c r="EA24" s="636"/>
      <c r="EB24" s="636"/>
      <c r="EC24" s="637"/>
    </row>
    <row r="25" spans="2:133" ht="11.25" customHeight="1">
      <c r="B25" s="638" t="s">
        <v>300</v>
      </c>
      <c r="C25" s="639"/>
      <c r="D25" s="639"/>
      <c r="E25" s="639"/>
      <c r="F25" s="639"/>
      <c r="G25" s="639"/>
      <c r="H25" s="639"/>
      <c r="I25" s="639"/>
      <c r="J25" s="639"/>
      <c r="K25" s="639"/>
      <c r="L25" s="639"/>
      <c r="M25" s="639"/>
      <c r="N25" s="639"/>
      <c r="O25" s="639"/>
      <c r="P25" s="639"/>
      <c r="Q25" s="640"/>
      <c r="R25" s="641">
        <v>121197</v>
      </c>
      <c r="S25" s="642"/>
      <c r="T25" s="642"/>
      <c r="U25" s="642"/>
      <c r="V25" s="642"/>
      <c r="W25" s="642"/>
      <c r="X25" s="642"/>
      <c r="Y25" s="643"/>
      <c r="Z25" s="644">
        <v>2.6</v>
      </c>
      <c r="AA25" s="644"/>
      <c r="AB25" s="644"/>
      <c r="AC25" s="644"/>
      <c r="AD25" s="645">
        <v>774</v>
      </c>
      <c r="AE25" s="645"/>
      <c r="AF25" s="645"/>
      <c r="AG25" s="645"/>
      <c r="AH25" s="645"/>
      <c r="AI25" s="645"/>
      <c r="AJ25" s="645"/>
      <c r="AK25" s="645"/>
      <c r="AL25" s="646">
        <v>0</v>
      </c>
      <c r="AM25" s="647"/>
      <c r="AN25" s="647"/>
      <c r="AO25" s="648"/>
      <c r="AP25" s="659" t="s">
        <v>301</v>
      </c>
      <c r="AQ25" s="660"/>
      <c r="AR25" s="660"/>
      <c r="AS25" s="660"/>
      <c r="AT25" s="660"/>
      <c r="AU25" s="660"/>
      <c r="AV25" s="660"/>
      <c r="AW25" s="660"/>
      <c r="AX25" s="660"/>
      <c r="AY25" s="660"/>
      <c r="AZ25" s="660"/>
      <c r="BA25" s="660"/>
      <c r="BB25" s="660"/>
      <c r="BC25" s="660"/>
      <c r="BD25" s="660"/>
      <c r="BE25" s="660"/>
      <c r="BF25" s="661"/>
      <c r="BG25" s="641" t="s">
        <v>131</v>
      </c>
      <c r="BH25" s="642"/>
      <c r="BI25" s="642"/>
      <c r="BJ25" s="642"/>
      <c r="BK25" s="642"/>
      <c r="BL25" s="642"/>
      <c r="BM25" s="642"/>
      <c r="BN25" s="643"/>
      <c r="BO25" s="644" t="s">
        <v>241</v>
      </c>
      <c r="BP25" s="644"/>
      <c r="BQ25" s="644"/>
      <c r="BR25" s="644"/>
      <c r="BS25" s="650" t="s">
        <v>241</v>
      </c>
      <c r="BT25" s="642"/>
      <c r="BU25" s="642"/>
      <c r="BV25" s="642"/>
      <c r="BW25" s="642"/>
      <c r="BX25" s="642"/>
      <c r="BY25" s="642"/>
      <c r="BZ25" s="642"/>
      <c r="CA25" s="642"/>
      <c r="CB25" s="651"/>
      <c r="CD25" s="656" t="s">
        <v>302</v>
      </c>
      <c r="CE25" s="657"/>
      <c r="CF25" s="657"/>
      <c r="CG25" s="657"/>
      <c r="CH25" s="657"/>
      <c r="CI25" s="657"/>
      <c r="CJ25" s="657"/>
      <c r="CK25" s="657"/>
      <c r="CL25" s="657"/>
      <c r="CM25" s="657"/>
      <c r="CN25" s="657"/>
      <c r="CO25" s="657"/>
      <c r="CP25" s="657"/>
      <c r="CQ25" s="658"/>
      <c r="CR25" s="641">
        <v>612634</v>
      </c>
      <c r="CS25" s="665"/>
      <c r="CT25" s="665"/>
      <c r="CU25" s="665"/>
      <c r="CV25" s="665"/>
      <c r="CW25" s="665"/>
      <c r="CX25" s="665"/>
      <c r="CY25" s="666"/>
      <c r="CZ25" s="646">
        <v>13.1</v>
      </c>
      <c r="DA25" s="677"/>
      <c r="DB25" s="677"/>
      <c r="DC25" s="679"/>
      <c r="DD25" s="650">
        <v>569306</v>
      </c>
      <c r="DE25" s="665"/>
      <c r="DF25" s="665"/>
      <c r="DG25" s="665"/>
      <c r="DH25" s="665"/>
      <c r="DI25" s="665"/>
      <c r="DJ25" s="665"/>
      <c r="DK25" s="666"/>
      <c r="DL25" s="650">
        <v>536798</v>
      </c>
      <c r="DM25" s="665"/>
      <c r="DN25" s="665"/>
      <c r="DO25" s="665"/>
      <c r="DP25" s="665"/>
      <c r="DQ25" s="665"/>
      <c r="DR25" s="665"/>
      <c r="DS25" s="665"/>
      <c r="DT25" s="665"/>
      <c r="DU25" s="665"/>
      <c r="DV25" s="666"/>
      <c r="DW25" s="646">
        <v>20.2</v>
      </c>
      <c r="DX25" s="677"/>
      <c r="DY25" s="677"/>
      <c r="DZ25" s="677"/>
      <c r="EA25" s="677"/>
      <c r="EB25" s="677"/>
      <c r="EC25" s="678"/>
    </row>
    <row r="26" spans="2:133" ht="11.25" customHeight="1">
      <c r="B26" s="638" t="s">
        <v>303</v>
      </c>
      <c r="C26" s="639"/>
      <c r="D26" s="639"/>
      <c r="E26" s="639"/>
      <c r="F26" s="639"/>
      <c r="G26" s="639"/>
      <c r="H26" s="639"/>
      <c r="I26" s="639"/>
      <c r="J26" s="639"/>
      <c r="K26" s="639"/>
      <c r="L26" s="639"/>
      <c r="M26" s="639"/>
      <c r="N26" s="639"/>
      <c r="O26" s="639"/>
      <c r="P26" s="639"/>
      <c r="Q26" s="640"/>
      <c r="R26" s="641">
        <v>22390</v>
      </c>
      <c r="S26" s="642"/>
      <c r="T26" s="642"/>
      <c r="U26" s="642"/>
      <c r="V26" s="642"/>
      <c r="W26" s="642"/>
      <c r="X26" s="642"/>
      <c r="Y26" s="643"/>
      <c r="Z26" s="644">
        <v>0.5</v>
      </c>
      <c r="AA26" s="644"/>
      <c r="AB26" s="644"/>
      <c r="AC26" s="644"/>
      <c r="AD26" s="645" t="s">
        <v>241</v>
      </c>
      <c r="AE26" s="645"/>
      <c r="AF26" s="645"/>
      <c r="AG26" s="645"/>
      <c r="AH26" s="645"/>
      <c r="AI26" s="645"/>
      <c r="AJ26" s="645"/>
      <c r="AK26" s="645"/>
      <c r="AL26" s="646" t="s">
        <v>241</v>
      </c>
      <c r="AM26" s="647"/>
      <c r="AN26" s="647"/>
      <c r="AO26" s="648"/>
      <c r="AP26" s="659" t="s">
        <v>304</v>
      </c>
      <c r="AQ26" s="680"/>
      <c r="AR26" s="680"/>
      <c r="AS26" s="680"/>
      <c r="AT26" s="680"/>
      <c r="AU26" s="680"/>
      <c r="AV26" s="680"/>
      <c r="AW26" s="680"/>
      <c r="AX26" s="680"/>
      <c r="AY26" s="680"/>
      <c r="AZ26" s="680"/>
      <c r="BA26" s="680"/>
      <c r="BB26" s="680"/>
      <c r="BC26" s="680"/>
      <c r="BD26" s="680"/>
      <c r="BE26" s="680"/>
      <c r="BF26" s="661"/>
      <c r="BG26" s="641" t="s">
        <v>241</v>
      </c>
      <c r="BH26" s="642"/>
      <c r="BI26" s="642"/>
      <c r="BJ26" s="642"/>
      <c r="BK26" s="642"/>
      <c r="BL26" s="642"/>
      <c r="BM26" s="642"/>
      <c r="BN26" s="643"/>
      <c r="BO26" s="644" t="s">
        <v>241</v>
      </c>
      <c r="BP26" s="644"/>
      <c r="BQ26" s="644"/>
      <c r="BR26" s="644"/>
      <c r="BS26" s="650" t="s">
        <v>241</v>
      </c>
      <c r="BT26" s="642"/>
      <c r="BU26" s="642"/>
      <c r="BV26" s="642"/>
      <c r="BW26" s="642"/>
      <c r="BX26" s="642"/>
      <c r="BY26" s="642"/>
      <c r="BZ26" s="642"/>
      <c r="CA26" s="642"/>
      <c r="CB26" s="651"/>
      <c r="CD26" s="656" t="s">
        <v>305</v>
      </c>
      <c r="CE26" s="657"/>
      <c r="CF26" s="657"/>
      <c r="CG26" s="657"/>
      <c r="CH26" s="657"/>
      <c r="CI26" s="657"/>
      <c r="CJ26" s="657"/>
      <c r="CK26" s="657"/>
      <c r="CL26" s="657"/>
      <c r="CM26" s="657"/>
      <c r="CN26" s="657"/>
      <c r="CO26" s="657"/>
      <c r="CP26" s="657"/>
      <c r="CQ26" s="658"/>
      <c r="CR26" s="641">
        <v>332390</v>
      </c>
      <c r="CS26" s="642"/>
      <c r="CT26" s="642"/>
      <c r="CU26" s="642"/>
      <c r="CV26" s="642"/>
      <c r="CW26" s="642"/>
      <c r="CX26" s="642"/>
      <c r="CY26" s="643"/>
      <c r="CZ26" s="646">
        <v>7.1</v>
      </c>
      <c r="DA26" s="677"/>
      <c r="DB26" s="677"/>
      <c r="DC26" s="679"/>
      <c r="DD26" s="650">
        <v>297486</v>
      </c>
      <c r="DE26" s="642"/>
      <c r="DF26" s="642"/>
      <c r="DG26" s="642"/>
      <c r="DH26" s="642"/>
      <c r="DI26" s="642"/>
      <c r="DJ26" s="642"/>
      <c r="DK26" s="643"/>
      <c r="DL26" s="650" t="s">
        <v>241</v>
      </c>
      <c r="DM26" s="642"/>
      <c r="DN26" s="642"/>
      <c r="DO26" s="642"/>
      <c r="DP26" s="642"/>
      <c r="DQ26" s="642"/>
      <c r="DR26" s="642"/>
      <c r="DS26" s="642"/>
      <c r="DT26" s="642"/>
      <c r="DU26" s="642"/>
      <c r="DV26" s="643"/>
      <c r="DW26" s="646" t="s">
        <v>178</v>
      </c>
      <c r="DX26" s="677"/>
      <c r="DY26" s="677"/>
      <c r="DZ26" s="677"/>
      <c r="EA26" s="677"/>
      <c r="EB26" s="677"/>
      <c r="EC26" s="678"/>
    </row>
    <row r="27" spans="2:133" ht="11.25" customHeight="1">
      <c r="B27" s="638" t="s">
        <v>306</v>
      </c>
      <c r="C27" s="639"/>
      <c r="D27" s="639"/>
      <c r="E27" s="639"/>
      <c r="F27" s="639"/>
      <c r="G27" s="639"/>
      <c r="H27" s="639"/>
      <c r="I27" s="639"/>
      <c r="J27" s="639"/>
      <c r="K27" s="639"/>
      <c r="L27" s="639"/>
      <c r="M27" s="639"/>
      <c r="N27" s="639"/>
      <c r="O27" s="639"/>
      <c r="P27" s="639"/>
      <c r="Q27" s="640"/>
      <c r="R27" s="641">
        <v>431209</v>
      </c>
      <c r="S27" s="642"/>
      <c r="T27" s="642"/>
      <c r="U27" s="642"/>
      <c r="V27" s="642"/>
      <c r="W27" s="642"/>
      <c r="X27" s="642"/>
      <c r="Y27" s="643"/>
      <c r="Z27" s="644">
        <v>9.1</v>
      </c>
      <c r="AA27" s="644"/>
      <c r="AB27" s="644"/>
      <c r="AC27" s="644"/>
      <c r="AD27" s="645" t="s">
        <v>241</v>
      </c>
      <c r="AE27" s="645"/>
      <c r="AF27" s="645"/>
      <c r="AG27" s="645"/>
      <c r="AH27" s="645"/>
      <c r="AI27" s="645"/>
      <c r="AJ27" s="645"/>
      <c r="AK27" s="645"/>
      <c r="AL27" s="646" t="s">
        <v>241</v>
      </c>
      <c r="AM27" s="647"/>
      <c r="AN27" s="647"/>
      <c r="AO27" s="648"/>
      <c r="AP27" s="638" t="s">
        <v>307</v>
      </c>
      <c r="AQ27" s="639"/>
      <c r="AR27" s="639"/>
      <c r="AS27" s="639"/>
      <c r="AT27" s="639"/>
      <c r="AU27" s="639"/>
      <c r="AV27" s="639"/>
      <c r="AW27" s="639"/>
      <c r="AX27" s="639"/>
      <c r="AY27" s="639"/>
      <c r="AZ27" s="639"/>
      <c r="BA27" s="639"/>
      <c r="BB27" s="639"/>
      <c r="BC27" s="639"/>
      <c r="BD27" s="639"/>
      <c r="BE27" s="639"/>
      <c r="BF27" s="640"/>
      <c r="BG27" s="641">
        <v>353465</v>
      </c>
      <c r="BH27" s="642"/>
      <c r="BI27" s="642"/>
      <c r="BJ27" s="642"/>
      <c r="BK27" s="642"/>
      <c r="BL27" s="642"/>
      <c r="BM27" s="642"/>
      <c r="BN27" s="643"/>
      <c r="BO27" s="644">
        <v>100</v>
      </c>
      <c r="BP27" s="644"/>
      <c r="BQ27" s="644"/>
      <c r="BR27" s="644"/>
      <c r="BS27" s="650">
        <v>7472</v>
      </c>
      <c r="BT27" s="642"/>
      <c r="BU27" s="642"/>
      <c r="BV27" s="642"/>
      <c r="BW27" s="642"/>
      <c r="BX27" s="642"/>
      <c r="BY27" s="642"/>
      <c r="BZ27" s="642"/>
      <c r="CA27" s="642"/>
      <c r="CB27" s="651"/>
      <c r="CD27" s="656" t="s">
        <v>308</v>
      </c>
      <c r="CE27" s="657"/>
      <c r="CF27" s="657"/>
      <c r="CG27" s="657"/>
      <c r="CH27" s="657"/>
      <c r="CI27" s="657"/>
      <c r="CJ27" s="657"/>
      <c r="CK27" s="657"/>
      <c r="CL27" s="657"/>
      <c r="CM27" s="657"/>
      <c r="CN27" s="657"/>
      <c r="CO27" s="657"/>
      <c r="CP27" s="657"/>
      <c r="CQ27" s="658"/>
      <c r="CR27" s="641">
        <v>254276</v>
      </c>
      <c r="CS27" s="665"/>
      <c r="CT27" s="665"/>
      <c r="CU27" s="665"/>
      <c r="CV27" s="665"/>
      <c r="CW27" s="665"/>
      <c r="CX27" s="665"/>
      <c r="CY27" s="666"/>
      <c r="CZ27" s="646">
        <v>5.4</v>
      </c>
      <c r="DA27" s="677"/>
      <c r="DB27" s="677"/>
      <c r="DC27" s="679"/>
      <c r="DD27" s="650">
        <v>84681</v>
      </c>
      <c r="DE27" s="665"/>
      <c r="DF27" s="665"/>
      <c r="DG27" s="665"/>
      <c r="DH27" s="665"/>
      <c r="DI27" s="665"/>
      <c r="DJ27" s="665"/>
      <c r="DK27" s="666"/>
      <c r="DL27" s="650">
        <v>81773</v>
      </c>
      <c r="DM27" s="665"/>
      <c r="DN27" s="665"/>
      <c r="DO27" s="665"/>
      <c r="DP27" s="665"/>
      <c r="DQ27" s="665"/>
      <c r="DR27" s="665"/>
      <c r="DS27" s="665"/>
      <c r="DT27" s="665"/>
      <c r="DU27" s="665"/>
      <c r="DV27" s="666"/>
      <c r="DW27" s="646">
        <v>3.1</v>
      </c>
      <c r="DX27" s="677"/>
      <c r="DY27" s="677"/>
      <c r="DZ27" s="677"/>
      <c r="EA27" s="677"/>
      <c r="EB27" s="677"/>
      <c r="EC27" s="678"/>
    </row>
    <row r="28" spans="2:133" ht="11.25" customHeight="1">
      <c r="B28" s="683" t="s">
        <v>309</v>
      </c>
      <c r="C28" s="684"/>
      <c r="D28" s="684"/>
      <c r="E28" s="684"/>
      <c r="F28" s="684"/>
      <c r="G28" s="684"/>
      <c r="H28" s="684"/>
      <c r="I28" s="684"/>
      <c r="J28" s="684"/>
      <c r="K28" s="684"/>
      <c r="L28" s="684"/>
      <c r="M28" s="684"/>
      <c r="N28" s="684"/>
      <c r="O28" s="684"/>
      <c r="P28" s="684"/>
      <c r="Q28" s="685"/>
      <c r="R28" s="641" t="s">
        <v>131</v>
      </c>
      <c r="S28" s="642"/>
      <c r="T28" s="642"/>
      <c r="U28" s="642"/>
      <c r="V28" s="642"/>
      <c r="W28" s="642"/>
      <c r="X28" s="642"/>
      <c r="Y28" s="643"/>
      <c r="Z28" s="644" t="s">
        <v>241</v>
      </c>
      <c r="AA28" s="644"/>
      <c r="AB28" s="644"/>
      <c r="AC28" s="644"/>
      <c r="AD28" s="645" t="s">
        <v>131</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310</v>
      </c>
      <c r="CE28" s="657"/>
      <c r="CF28" s="657"/>
      <c r="CG28" s="657"/>
      <c r="CH28" s="657"/>
      <c r="CI28" s="657"/>
      <c r="CJ28" s="657"/>
      <c r="CK28" s="657"/>
      <c r="CL28" s="657"/>
      <c r="CM28" s="657"/>
      <c r="CN28" s="657"/>
      <c r="CO28" s="657"/>
      <c r="CP28" s="657"/>
      <c r="CQ28" s="658"/>
      <c r="CR28" s="641">
        <v>671967</v>
      </c>
      <c r="CS28" s="642"/>
      <c r="CT28" s="642"/>
      <c r="CU28" s="642"/>
      <c r="CV28" s="642"/>
      <c r="CW28" s="642"/>
      <c r="CX28" s="642"/>
      <c r="CY28" s="643"/>
      <c r="CZ28" s="646">
        <v>14.4</v>
      </c>
      <c r="DA28" s="677"/>
      <c r="DB28" s="677"/>
      <c r="DC28" s="679"/>
      <c r="DD28" s="650">
        <v>637934</v>
      </c>
      <c r="DE28" s="642"/>
      <c r="DF28" s="642"/>
      <c r="DG28" s="642"/>
      <c r="DH28" s="642"/>
      <c r="DI28" s="642"/>
      <c r="DJ28" s="642"/>
      <c r="DK28" s="643"/>
      <c r="DL28" s="650">
        <v>637934</v>
      </c>
      <c r="DM28" s="642"/>
      <c r="DN28" s="642"/>
      <c r="DO28" s="642"/>
      <c r="DP28" s="642"/>
      <c r="DQ28" s="642"/>
      <c r="DR28" s="642"/>
      <c r="DS28" s="642"/>
      <c r="DT28" s="642"/>
      <c r="DU28" s="642"/>
      <c r="DV28" s="643"/>
      <c r="DW28" s="646">
        <v>24</v>
      </c>
      <c r="DX28" s="677"/>
      <c r="DY28" s="677"/>
      <c r="DZ28" s="677"/>
      <c r="EA28" s="677"/>
      <c r="EB28" s="677"/>
      <c r="EC28" s="678"/>
    </row>
    <row r="29" spans="2:133" ht="11.25" customHeight="1">
      <c r="B29" s="638" t="s">
        <v>311</v>
      </c>
      <c r="C29" s="639"/>
      <c r="D29" s="639"/>
      <c r="E29" s="639"/>
      <c r="F29" s="639"/>
      <c r="G29" s="639"/>
      <c r="H29" s="639"/>
      <c r="I29" s="639"/>
      <c r="J29" s="639"/>
      <c r="K29" s="639"/>
      <c r="L29" s="639"/>
      <c r="M29" s="639"/>
      <c r="N29" s="639"/>
      <c r="O29" s="639"/>
      <c r="P29" s="639"/>
      <c r="Q29" s="640"/>
      <c r="R29" s="641">
        <v>349949</v>
      </c>
      <c r="S29" s="642"/>
      <c r="T29" s="642"/>
      <c r="U29" s="642"/>
      <c r="V29" s="642"/>
      <c r="W29" s="642"/>
      <c r="X29" s="642"/>
      <c r="Y29" s="643"/>
      <c r="Z29" s="644">
        <v>7.4</v>
      </c>
      <c r="AA29" s="644"/>
      <c r="AB29" s="644"/>
      <c r="AC29" s="644"/>
      <c r="AD29" s="645" t="s">
        <v>131</v>
      </c>
      <c r="AE29" s="645"/>
      <c r="AF29" s="645"/>
      <c r="AG29" s="645"/>
      <c r="AH29" s="645"/>
      <c r="AI29" s="645"/>
      <c r="AJ29" s="645"/>
      <c r="AK29" s="645"/>
      <c r="AL29" s="646" t="s">
        <v>241</v>
      </c>
      <c r="AM29" s="647"/>
      <c r="AN29" s="647"/>
      <c r="AO29" s="648"/>
      <c r="AP29" s="620" t="s">
        <v>229</v>
      </c>
      <c r="AQ29" s="621"/>
      <c r="AR29" s="621"/>
      <c r="AS29" s="621"/>
      <c r="AT29" s="621"/>
      <c r="AU29" s="621"/>
      <c r="AV29" s="621"/>
      <c r="AW29" s="621"/>
      <c r="AX29" s="621"/>
      <c r="AY29" s="621"/>
      <c r="AZ29" s="621"/>
      <c r="BA29" s="621"/>
      <c r="BB29" s="621"/>
      <c r="BC29" s="621"/>
      <c r="BD29" s="621"/>
      <c r="BE29" s="621"/>
      <c r="BF29" s="622"/>
      <c r="BG29" s="620" t="s">
        <v>312</v>
      </c>
      <c r="BH29" s="681"/>
      <c r="BI29" s="681"/>
      <c r="BJ29" s="681"/>
      <c r="BK29" s="681"/>
      <c r="BL29" s="681"/>
      <c r="BM29" s="681"/>
      <c r="BN29" s="681"/>
      <c r="BO29" s="681"/>
      <c r="BP29" s="681"/>
      <c r="BQ29" s="682"/>
      <c r="BR29" s="620" t="s">
        <v>313</v>
      </c>
      <c r="BS29" s="681"/>
      <c r="BT29" s="681"/>
      <c r="BU29" s="681"/>
      <c r="BV29" s="681"/>
      <c r="BW29" s="681"/>
      <c r="BX29" s="681"/>
      <c r="BY29" s="681"/>
      <c r="BZ29" s="681"/>
      <c r="CA29" s="681"/>
      <c r="CB29" s="682"/>
      <c r="CD29" s="704" t="s">
        <v>314</v>
      </c>
      <c r="CE29" s="705"/>
      <c r="CF29" s="656" t="s">
        <v>315</v>
      </c>
      <c r="CG29" s="657"/>
      <c r="CH29" s="657"/>
      <c r="CI29" s="657"/>
      <c r="CJ29" s="657"/>
      <c r="CK29" s="657"/>
      <c r="CL29" s="657"/>
      <c r="CM29" s="657"/>
      <c r="CN29" s="657"/>
      <c r="CO29" s="657"/>
      <c r="CP29" s="657"/>
      <c r="CQ29" s="658"/>
      <c r="CR29" s="641">
        <v>671683</v>
      </c>
      <c r="CS29" s="665"/>
      <c r="CT29" s="665"/>
      <c r="CU29" s="665"/>
      <c r="CV29" s="665"/>
      <c r="CW29" s="665"/>
      <c r="CX29" s="665"/>
      <c r="CY29" s="666"/>
      <c r="CZ29" s="646">
        <v>14.4</v>
      </c>
      <c r="DA29" s="677"/>
      <c r="DB29" s="677"/>
      <c r="DC29" s="679"/>
      <c r="DD29" s="650">
        <v>637650</v>
      </c>
      <c r="DE29" s="665"/>
      <c r="DF29" s="665"/>
      <c r="DG29" s="665"/>
      <c r="DH29" s="665"/>
      <c r="DI29" s="665"/>
      <c r="DJ29" s="665"/>
      <c r="DK29" s="666"/>
      <c r="DL29" s="650">
        <v>637650</v>
      </c>
      <c r="DM29" s="665"/>
      <c r="DN29" s="665"/>
      <c r="DO29" s="665"/>
      <c r="DP29" s="665"/>
      <c r="DQ29" s="665"/>
      <c r="DR29" s="665"/>
      <c r="DS29" s="665"/>
      <c r="DT29" s="665"/>
      <c r="DU29" s="665"/>
      <c r="DV29" s="666"/>
      <c r="DW29" s="646">
        <v>24</v>
      </c>
      <c r="DX29" s="677"/>
      <c r="DY29" s="677"/>
      <c r="DZ29" s="677"/>
      <c r="EA29" s="677"/>
      <c r="EB29" s="677"/>
      <c r="EC29" s="678"/>
    </row>
    <row r="30" spans="2:133" ht="11.25" customHeight="1">
      <c r="B30" s="638" t="s">
        <v>316</v>
      </c>
      <c r="C30" s="639"/>
      <c r="D30" s="639"/>
      <c r="E30" s="639"/>
      <c r="F30" s="639"/>
      <c r="G30" s="639"/>
      <c r="H30" s="639"/>
      <c r="I30" s="639"/>
      <c r="J30" s="639"/>
      <c r="K30" s="639"/>
      <c r="L30" s="639"/>
      <c r="M30" s="639"/>
      <c r="N30" s="639"/>
      <c r="O30" s="639"/>
      <c r="P30" s="639"/>
      <c r="Q30" s="640"/>
      <c r="R30" s="641">
        <v>166731</v>
      </c>
      <c r="S30" s="642"/>
      <c r="T30" s="642"/>
      <c r="U30" s="642"/>
      <c r="V30" s="642"/>
      <c r="W30" s="642"/>
      <c r="X30" s="642"/>
      <c r="Y30" s="643"/>
      <c r="Z30" s="644">
        <v>3.5</v>
      </c>
      <c r="AA30" s="644"/>
      <c r="AB30" s="644"/>
      <c r="AC30" s="644"/>
      <c r="AD30" s="645">
        <v>1599</v>
      </c>
      <c r="AE30" s="645"/>
      <c r="AF30" s="645"/>
      <c r="AG30" s="645"/>
      <c r="AH30" s="645"/>
      <c r="AI30" s="645"/>
      <c r="AJ30" s="645"/>
      <c r="AK30" s="645"/>
      <c r="AL30" s="646">
        <v>0.1</v>
      </c>
      <c r="AM30" s="647"/>
      <c r="AN30" s="647"/>
      <c r="AO30" s="648"/>
      <c r="AP30" s="689" t="s">
        <v>317</v>
      </c>
      <c r="AQ30" s="690"/>
      <c r="AR30" s="690"/>
      <c r="AS30" s="690"/>
      <c r="AT30" s="695" t="s">
        <v>318</v>
      </c>
      <c r="AU30" s="230"/>
      <c r="AV30" s="230"/>
      <c r="AW30" s="230"/>
      <c r="AX30" s="627" t="s">
        <v>194</v>
      </c>
      <c r="AY30" s="628"/>
      <c r="AZ30" s="628"/>
      <c r="BA30" s="628"/>
      <c r="BB30" s="628"/>
      <c r="BC30" s="628"/>
      <c r="BD30" s="628"/>
      <c r="BE30" s="628"/>
      <c r="BF30" s="629"/>
      <c r="BG30" s="701">
        <v>99.6</v>
      </c>
      <c r="BH30" s="702"/>
      <c r="BI30" s="702"/>
      <c r="BJ30" s="702"/>
      <c r="BK30" s="702"/>
      <c r="BL30" s="702"/>
      <c r="BM30" s="636">
        <v>97.9</v>
      </c>
      <c r="BN30" s="702"/>
      <c r="BO30" s="702"/>
      <c r="BP30" s="702"/>
      <c r="BQ30" s="703"/>
      <c r="BR30" s="701">
        <v>99.6</v>
      </c>
      <c r="BS30" s="702"/>
      <c r="BT30" s="702"/>
      <c r="BU30" s="702"/>
      <c r="BV30" s="702"/>
      <c r="BW30" s="702"/>
      <c r="BX30" s="636">
        <v>97.9</v>
      </c>
      <c r="BY30" s="702"/>
      <c r="BZ30" s="702"/>
      <c r="CA30" s="702"/>
      <c r="CB30" s="703"/>
      <c r="CD30" s="706"/>
      <c r="CE30" s="707"/>
      <c r="CF30" s="656" t="s">
        <v>319</v>
      </c>
      <c r="CG30" s="657"/>
      <c r="CH30" s="657"/>
      <c r="CI30" s="657"/>
      <c r="CJ30" s="657"/>
      <c r="CK30" s="657"/>
      <c r="CL30" s="657"/>
      <c r="CM30" s="657"/>
      <c r="CN30" s="657"/>
      <c r="CO30" s="657"/>
      <c r="CP30" s="657"/>
      <c r="CQ30" s="658"/>
      <c r="CR30" s="641">
        <v>648567</v>
      </c>
      <c r="CS30" s="642"/>
      <c r="CT30" s="642"/>
      <c r="CU30" s="642"/>
      <c r="CV30" s="642"/>
      <c r="CW30" s="642"/>
      <c r="CX30" s="642"/>
      <c r="CY30" s="643"/>
      <c r="CZ30" s="646">
        <v>13.9</v>
      </c>
      <c r="DA30" s="677"/>
      <c r="DB30" s="677"/>
      <c r="DC30" s="679"/>
      <c r="DD30" s="650">
        <v>616266</v>
      </c>
      <c r="DE30" s="642"/>
      <c r="DF30" s="642"/>
      <c r="DG30" s="642"/>
      <c r="DH30" s="642"/>
      <c r="DI30" s="642"/>
      <c r="DJ30" s="642"/>
      <c r="DK30" s="643"/>
      <c r="DL30" s="650">
        <v>616266</v>
      </c>
      <c r="DM30" s="642"/>
      <c r="DN30" s="642"/>
      <c r="DO30" s="642"/>
      <c r="DP30" s="642"/>
      <c r="DQ30" s="642"/>
      <c r="DR30" s="642"/>
      <c r="DS30" s="642"/>
      <c r="DT30" s="642"/>
      <c r="DU30" s="642"/>
      <c r="DV30" s="643"/>
      <c r="DW30" s="646">
        <v>23.2</v>
      </c>
      <c r="DX30" s="677"/>
      <c r="DY30" s="677"/>
      <c r="DZ30" s="677"/>
      <c r="EA30" s="677"/>
      <c r="EB30" s="677"/>
      <c r="EC30" s="678"/>
    </row>
    <row r="31" spans="2:133" ht="11.25" customHeight="1">
      <c r="B31" s="638" t="s">
        <v>320</v>
      </c>
      <c r="C31" s="639"/>
      <c r="D31" s="639"/>
      <c r="E31" s="639"/>
      <c r="F31" s="639"/>
      <c r="G31" s="639"/>
      <c r="H31" s="639"/>
      <c r="I31" s="639"/>
      <c r="J31" s="639"/>
      <c r="K31" s="639"/>
      <c r="L31" s="639"/>
      <c r="M31" s="639"/>
      <c r="N31" s="639"/>
      <c r="O31" s="639"/>
      <c r="P31" s="639"/>
      <c r="Q31" s="640"/>
      <c r="R31" s="641">
        <v>9540</v>
      </c>
      <c r="S31" s="642"/>
      <c r="T31" s="642"/>
      <c r="U31" s="642"/>
      <c r="V31" s="642"/>
      <c r="W31" s="642"/>
      <c r="X31" s="642"/>
      <c r="Y31" s="643"/>
      <c r="Z31" s="644">
        <v>0.2</v>
      </c>
      <c r="AA31" s="644"/>
      <c r="AB31" s="644"/>
      <c r="AC31" s="644"/>
      <c r="AD31" s="645" t="s">
        <v>131</v>
      </c>
      <c r="AE31" s="645"/>
      <c r="AF31" s="645"/>
      <c r="AG31" s="645"/>
      <c r="AH31" s="645"/>
      <c r="AI31" s="645"/>
      <c r="AJ31" s="645"/>
      <c r="AK31" s="645"/>
      <c r="AL31" s="646" t="s">
        <v>241</v>
      </c>
      <c r="AM31" s="647"/>
      <c r="AN31" s="647"/>
      <c r="AO31" s="648"/>
      <c r="AP31" s="691"/>
      <c r="AQ31" s="692"/>
      <c r="AR31" s="692"/>
      <c r="AS31" s="692"/>
      <c r="AT31" s="696"/>
      <c r="AU31" s="229" t="s">
        <v>321</v>
      </c>
      <c r="AV31" s="229"/>
      <c r="AW31" s="229"/>
      <c r="AX31" s="638" t="s">
        <v>322</v>
      </c>
      <c r="AY31" s="639"/>
      <c r="AZ31" s="639"/>
      <c r="BA31" s="639"/>
      <c r="BB31" s="639"/>
      <c r="BC31" s="639"/>
      <c r="BD31" s="639"/>
      <c r="BE31" s="639"/>
      <c r="BF31" s="640"/>
      <c r="BG31" s="698">
        <v>99.4</v>
      </c>
      <c r="BH31" s="665"/>
      <c r="BI31" s="665"/>
      <c r="BJ31" s="665"/>
      <c r="BK31" s="665"/>
      <c r="BL31" s="665"/>
      <c r="BM31" s="647">
        <v>97.2</v>
      </c>
      <c r="BN31" s="699"/>
      <c r="BO31" s="699"/>
      <c r="BP31" s="699"/>
      <c r="BQ31" s="700"/>
      <c r="BR31" s="698">
        <v>99.4</v>
      </c>
      <c r="BS31" s="665"/>
      <c r="BT31" s="665"/>
      <c r="BU31" s="665"/>
      <c r="BV31" s="665"/>
      <c r="BW31" s="665"/>
      <c r="BX31" s="647">
        <v>97</v>
      </c>
      <c r="BY31" s="699"/>
      <c r="BZ31" s="699"/>
      <c r="CA31" s="699"/>
      <c r="CB31" s="700"/>
      <c r="CD31" s="706"/>
      <c r="CE31" s="707"/>
      <c r="CF31" s="656" t="s">
        <v>323</v>
      </c>
      <c r="CG31" s="657"/>
      <c r="CH31" s="657"/>
      <c r="CI31" s="657"/>
      <c r="CJ31" s="657"/>
      <c r="CK31" s="657"/>
      <c r="CL31" s="657"/>
      <c r="CM31" s="657"/>
      <c r="CN31" s="657"/>
      <c r="CO31" s="657"/>
      <c r="CP31" s="657"/>
      <c r="CQ31" s="658"/>
      <c r="CR31" s="641">
        <v>23116</v>
      </c>
      <c r="CS31" s="665"/>
      <c r="CT31" s="665"/>
      <c r="CU31" s="665"/>
      <c r="CV31" s="665"/>
      <c r="CW31" s="665"/>
      <c r="CX31" s="665"/>
      <c r="CY31" s="666"/>
      <c r="CZ31" s="646">
        <v>0.5</v>
      </c>
      <c r="DA31" s="677"/>
      <c r="DB31" s="677"/>
      <c r="DC31" s="679"/>
      <c r="DD31" s="650">
        <v>21384</v>
      </c>
      <c r="DE31" s="665"/>
      <c r="DF31" s="665"/>
      <c r="DG31" s="665"/>
      <c r="DH31" s="665"/>
      <c r="DI31" s="665"/>
      <c r="DJ31" s="665"/>
      <c r="DK31" s="666"/>
      <c r="DL31" s="650">
        <v>21384</v>
      </c>
      <c r="DM31" s="665"/>
      <c r="DN31" s="665"/>
      <c r="DO31" s="665"/>
      <c r="DP31" s="665"/>
      <c r="DQ31" s="665"/>
      <c r="DR31" s="665"/>
      <c r="DS31" s="665"/>
      <c r="DT31" s="665"/>
      <c r="DU31" s="665"/>
      <c r="DV31" s="666"/>
      <c r="DW31" s="646">
        <v>0.8</v>
      </c>
      <c r="DX31" s="677"/>
      <c r="DY31" s="677"/>
      <c r="DZ31" s="677"/>
      <c r="EA31" s="677"/>
      <c r="EB31" s="677"/>
      <c r="EC31" s="678"/>
    </row>
    <row r="32" spans="2:133" ht="11.25" customHeight="1">
      <c r="B32" s="638" t="s">
        <v>324</v>
      </c>
      <c r="C32" s="639"/>
      <c r="D32" s="639"/>
      <c r="E32" s="639"/>
      <c r="F32" s="639"/>
      <c r="G32" s="639"/>
      <c r="H32" s="639"/>
      <c r="I32" s="639"/>
      <c r="J32" s="639"/>
      <c r="K32" s="639"/>
      <c r="L32" s="639"/>
      <c r="M32" s="639"/>
      <c r="N32" s="639"/>
      <c r="O32" s="639"/>
      <c r="P32" s="639"/>
      <c r="Q32" s="640"/>
      <c r="R32" s="641">
        <v>187045</v>
      </c>
      <c r="S32" s="642"/>
      <c r="T32" s="642"/>
      <c r="U32" s="642"/>
      <c r="V32" s="642"/>
      <c r="W32" s="642"/>
      <c r="X32" s="642"/>
      <c r="Y32" s="643"/>
      <c r="Z32" s="644">
        <v>4</v>
      </c>
      <c r="AA32" s="644"/>
      <c r="AB32" s="644"/>
      <c r="AC32" s="644"/>
      <c r="AD32" s="645" t="s">
        <v>131</v>
      </c>
      <c r="AE32" s="645"/>
      <c r="AF32" s="645"/>
      <c r="AG32" s="645"/>
      <c r="AH32" s="645"/>
      <c r="AI32" s="645"/>
      <c r="AJ32" s="645"/>
      <c r="AK32" s="645"/>
      <c r="AL32" s="646" t="s">
        <v>241</v>
      </c>
      <c r="AM32" s="647"/>
      <c r="AN32" s="647"/>
      <c r="AO32" s="648"/>
      <c r="AP32" s="693"/>
      <c r="AQ32" s="694"/>
      <c r="AR32" s="694"/>
      <c r="AS32" s="694"/>
      <c r="AT32" s="697"/>
      <c r="AU32" s="231"/>
      <c r="AV32" s="231"/>
      <c r="AW32" s="231"/>
      <c r="AX32" s="686" t="s">
        <v>325</v>
      </c>
      <c r="AY32" s="687"/>
      <c r="AZ32" s="687"/>
      <c r="BA32" s="687"/>
      <c r="BB32" s="687"/>
      <c r="BC32" s="687"/>
      <c r="BD32" s="687"/>
      <c r="BE32" s="687"/>
      <c r="BF32" s="688"/>
      <c r="BG32" s="710">
        <v>99.7</v>
      </c>
      <c r="BH32" s="711"/>
      <c r="BI32" s="711"/>
      <c r="BJ32" s="711"/>
      <c r="BK32" s="711"/>
      <c r="BL32" s="711"/>
      <c r="BM32" s="712">
        <v>98.5</v>
      </c>
      <c r="BN32" s="711"/>
      <c r="BO32" s="711"/>
      <c r="BP32" s="711"/>
      <c r="BQ32" s="713"/>
      <c r="BR32" s="710">
        <v>99.7</v>
      </c>
      <c r="BS32" s="711"/>
      <c r="BT32" s="711"/>
      <c r="BU32" s="711"/>
      <c r="BV32" s="711"/>
      <c r="BW32" s="711"/>
      <c r="BX32" s="712">
        <v>98.6</v>
      </c>
      <c r="BY32" s="711"/>
      <c r="BZ32" s="711"/>
      <c r="CA32" s="711"/>
      <c r="CB32" s="713"/>
      <c r="CD32" s="708"/>
      <c r="CE32" s="709"/>
      <c r="CF32" s="656" t="s">
        <v>326</v>
      </c>
      <c r="CG32" s="657"/>
      <c r="CH32" s="657"/>
      <c r="CI32" s="657"/>
      <c r="CJ32" s="657"/>
      <c r="CK32" s="657"/>
      <c r="CL32" s="657"/>
      <c r="CM32" s="657"/>
      <c r="CN32" s="657"/>
      <c r="CO32" s="657"/>
      <c r="CP32" s="657"/>
      <c r="CQ32" s="658"/>
      <c r="CR32" s="641">
        <v>284</v>
      </c>
      <c r="CS32" s="642"/>
      <c r="CT32" s="642"/>
      <c r="CU32" s="642"/>
      <c r="CV32" s="642"/>
      <c r="CW32" s="642"/>
      <c r="CX32" s="642"/>
      <c r="CY32" s="643"/>
      <c r="CZ32" s="646">
        <v>0</v>
      </c>
      <c r="DA32" s="677"/>
      <c r="DB32" s="677"/>
      <c r="DC32" s="679"/>
      <c r="DD32" s="650">
        <v>284</v>
      </c>
      <c r="DE32" s="642"/>
      <c r="DF32" s="642"/>
      <c r="DG32" s="642"/>
      <c r="DH32" s="642"/>
      <c r="DI32" s="642"/>
      <c r="DJ32" s="642"/>
      <c r="DK32" s="643"/>
      <c r="DL32" s="650">
        <v>284</v>
      </c>
      <c r="DM32" s="642"/>
      <c r="DN32" s="642"/>
      <c r="DO32" s="642"/>
      <c r="DP32" s="642"/>
      <c r="DQ32" s="642"/>
      <c r="DR32" s="642"/>
      <c r="DS32" s="642"/>
      <c r="DT32" s="642"/>
      <c r="DU32" s="642"/>
      <c r="DV32" s="643"/>
      <c r="DW32" s="646">
        <v>0</v>
      </c>
      <c r="DX32" s="677"/>
      <c r="DY32" s="677"/>
      <c r="DZ32" s="677"/>
      <c r="EA32" s="677"/>
      <c r="EB32" s="677"/>
      <c r="EC32" s="678"/>
    </row>
    <row r="33" spans="2:133" ht="11.25" customHeight="1">
      <c r="B33" s="638" t="s">
        <v>327</v>
      </c>
      <c r="C33" s="639"/>
      <c r="D33" s="639"/>
      <c r="E33" s="639"/>
      <c r="F33" s="639"/>
      <c r="G33" s="639"/>
      <c r="H33" s="639"/>
      <c r="I33" s="639"/>
      <c r="J33" s="639"/>
      <c r="K33" s="639"/>
      <c r="L33" s="639"/>
      <c r="M33" s="639"/>
      <c r="N33" s="639"/>
      <c r="O33" s="639"/>
      <c r="P33" s="639"/>
      <c r="Q33" s="640"/>
      <c r="R33" s="641">
        <v>18803</v>
      </c>
      <c r="S33" s="642"/>
      <c r="T33" s="642"/>
      <c r="U33" s="642"/>
      <c r="V33" s="642"/>
      <c r="W33" s="642"/>
      <c r="X33" s="642"/>
      <c r="Y33" s="643"/>
      <c r="Z33" s="644">
        <v>0.4</v>
      </c>
      <c r="AA33" s="644"/>
      <c r="AB33" s="644"/>
      <c r="AC33" s="644"/>
      <c r="AD33" s="645" t="s">
        <v>131</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328</v>
      </c>
      <c r="CE33" s="657"/>
      <c r="CF33" s="657"/>
      <c r="CG33" s="657"/>
      <c r="CH33" s="657"/>
      <c r="CI33" s="657"/>
      <c r="CJ33" s="657"/>
      <c r="CK33" s="657"/>
      <c r="CL33" s="657"/>
      <c r="CM33" s="657"/>
      <c r="CN33" s="657"/>
      <c r="CO33" s="657"/>
      <c r="CP33" s="657"/>
      <c r="CQ33" s="658"/>
      <c r="CR33" s="641">
        <v>1877466</v>
      </c>
      <c r="CS33" s="665"/>
      <c r="CT33" s="665"/>
      <c r="CU33" s="665"/>
      <c r="CV33" s="665"/>
      <c r="CW33" s="665"/>
      <c r="CX33" s="665"/>
      <c r="CY33" s="666"/>
      <c r="CZ33" s="646">
        <v>40.200000000000003</v>
      </c>
      <c r="DA33" s="677"/>
      <c r="DB33" s="677"/>
      <c r="DC33" s="679"/>
      <c r="DD33" s="650">
        <v>1407751</v>
      </c>
      <c r="DE33" s="665"/>
      <c r="DF33" s="665"/>
      <c r="DG33" s="665"/>
      <c r="DH33" s="665"/>
      <c r="DI33" s="665"/>
      <c r="DJ33" s="665"/>
      <c r="DK33" s="666"/>
      <c r="DL33" s="650">
        <v>1095866</v>
      </c>
      <c r="DM33" s="665"/>
      <c r="DN33" s="665"/>
      <c r="DO33" s="665"/>
      <c r="DP33" s="665"/>
      <c r="DQ33" s="665"/>
      <c r="DR33" s="665"/>
      <c r="DS33" s="665"/>
      <c r="DT33" s="665"/>
      <c r="DU33" s="665"/>
      <c r="DV33" s="666"/>
      <c r="DW33" s="646">
        <v>41.2</v>
      </c>
      <c r="DX33" s="677"/>
      <c r="DY33" s="677"/>
      <c r="DZ33" s="677"/>
      <c r="EA33" s="677"/>
      <c r="EB33" s="677"/>
      <c r="EC33" s="678"/>
    </row>
    <row r="34" spans="2:133" ht="11.25" customHeight="1">
      <c r="B34" s="638" t="s">
        <v>329</v>
      </c>
      <c r="C34" s="639"/>
      <c r="D34" s="639"/>
      <c r="E34" s="639"/>
      <c r="F34" s="639"/>
      <c r="G34" s="639"/>
      <c r="H34" s="639"/>
      <c r="I34" s="639"/>
      <c r="J34" s="639"/>
      <c r="K34" s="639"/>
      <c r="L34" s="639"/>
      <c r="M34" s="639"/>
      <c r="N34" s="639"/>
      <c r="O34" s="639"/>
      <c r="P34" s="639"/>
      <c r="Q34" s="640"/>
      <c r="R34" s="641">
        <v>82657</v>
      </c>
      <c r="S34" s="642"/>
      <c r="T34" s="642"/>
      <c r="U34" s="642"/>
      <c r="V34" s="642"/>
      <c r="W34" s="642"/>
      <c r="X34" s="642"/>
      <c r="Y34" s="643"/>
      <c r="Z34" s="644">
        <v>1.8</v>
      </c>
      <c r="AA34" s="644"/>
      <c r="AB34" s="644"/>
      <c r="AC34" s="644"/>
      <c r="AD34" s="645">
        <v>2</v>
      </c>
      <c r="AE34" s="645"/>
      <c r="AF34" s="645"/>
      <c r="AG34" s="645"/>
      <c r="AH34" s="645"/>
      <c r="AI34" s="645"/>
      <c r="AJ34" s="645"/>
      <c r="AK34" s="645"/>
      <c r="AL34" s="646">
        <v>0</v>
      </c>
      <c r="AM34" s="647"/>
      <c r="AN34" s="647"/>
      <c r="AO34" s="648"/>
      <c r="AP34" s="234"/>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499231</v>
      </c>
      <c r="CS34" s="642"/>
      <c r="CT34" s="642"/>
      <c r="CU34" s="642"/>
      <c r="CV34" s="642"/>
      <c r="CW34" s="642"/>
      <c r="CX34" s="642"/>
      <c r="CY34" s="643"/>
      <c r="CZ34" s="646">
        <v>10.7</v>
      </c>
      <c r="DA34" s="677"/>
      <c r="DB34" s="677"/>
      <c r="DC34" s="679"/>
      <c r="DD34" s="650">
        <v>390674</v>
      </c>
      <c r="DE34" s="642"/>
      <c r="DF34" s="642"/>
      <c r="DG34" s="642"/>
      <c r="DH34" s="642"/>
      <c r="DI34" s="642"/>
      <c r="DJ34" s="642"/>
      <c r="DK34" s="643"/>
      <c r="DL34" s="650">
        <v>311702</v>
      </c>
      <c r="DM34" s="642"/>
      <c r="DN34" s="642"/>
      <c r="DO34" s="642"/>
      <c r="DP34" s="642"/>
      <c r="DQ34" s="642"/>
      <c r="DR34" s="642"/>
      <c r="DS34" s="642"/>
      <c r="DT34" s="642"/>
      <c r="DU34" s="642"/>
      <c r="DV34" s="643"/>
      <c r="DW34" s="646">
        <v>11.7</v>
      </c>
      <c r="DX34" s="677"/>
      <c r="DY34" s="677"/>
      <c r="DZ34" s="677"/>
      <c r="EA34" s="677"/>
      <c r="EB34" s="677"/>
      <c r="EC34" s="678"/>
    </row>
    <row r="35" spans="2:133" ht="11.25" customHeight="1">
      <c r="B35" s="638" t="s">
        <v>333</v>
      </c>
      <c r="C35" s="639"/>
      <c r="D35" s="639"/>
      <c r="E35" s="639"/>
      <c r="F35" s="639"/>
      <c r="G35" s="639"/>
      <c r="H35" s="639"/>
      <c r="I35" s="639"/>
      <c r="J35" s="639"/>
      <c r="K35" s="639"/>
      <c r="L35" s="639"/>
      <c r="M35" s="639"/>
      <c r="N35" s="639"/>
      <c r="O35" s="639"/>
      <c r="P35" s="639"/>
      <c r="Q35" s="640"/>
      <c r="R35" s="641">
        <v>542455</v>
      </c>
      <c r="S35" s="642"/>
      <c r="T35" s="642"/>
      <c r="U35" s="642"/>
      <c r="V35" s="642"/>
      <c r="W35" s="642"/>
      <c r="X35" s="642"/>
      <c r="Y35" s="643"/>
      <c r="Z35" s="644">
        <v>11.5</v>
      </c>
      <c r="AA35" s="644"/>
      <c r="AB35" s="644"/>
      <c r="AC35" s="644"/>
      <c r="AD35" s="645" t="s">
        <v>241</v>
      </c>
      <c r="AE35" s="645"/>
      <c r="AF35" s="645"/>
      <c r="AG35" s="645"/>
      <c r="AH35" s="645"/>
      <c r="AI35" s="645"/>
      <c r="AJ35" s="645"/>
      <c r="AK35" s="645"/>
      <c r="AL35" s="646" t="s">
        <v>131</v>
      </c>
      <c r="AM35" s="647"/>
      <c r="AN35" s="647"/>
      <c r="AO35" s="648"/>
      <c r="AP35" s="234"/>
      <c r="AQ35" s="714" t="s">
        <v>334</v>
      </c>
      <c r="AR35" s="715"/>
      <c r="AS35" s="715"/>
      <c r="AT35" s="715"/>
      <c r="AU35" s="715"/>
      <c r="AV35" s="715"/>
      <c r="AW35" s="715"/>
      <c r="AX35" s="715"/>
      <c r="AY35" s="716"/>
      <c r="AZ35" s="630">
        <v>354013</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440</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200290</v>
      </c>
      <c r="CS35" s="665"/>
      <c r="CT35" s="665"/>
      <c r="CU35" s="665"/>
      <c r="CV35" s="665"/>
      <c r="CW35" s="665"/>
      <c r="CX35" s="665"/>
      <c r="CY35" s="666"/>
      <c r="CZ35" s="646">
        <v>4.3</v>
      </c>
      <c r="DA35" s="677"/>
      <c r="DB35" s="677"/>
      <c r="DC35" s="679"/>
      <c r="DD35" s="650">
        <v>162380</v>
      </c>
      <c r="DE35" s="665"/>
      <c r="DF35" s="665"/>
      <c r="DG35" s="665"/>
      <c r="DH35" s="665"/>
      <c r="DI35" s="665"/>
      <c r="DJ35" s="665"/>
      <c r="DK35" s="666"/>
      <c r="DL35" s="650">
        <v>161190</v>
      </c>
      <c r="DM35" s="665"/>
      <c r="DN35" s="665"/>
      <c r="DO35" s="665"/>
      <c r="DP35" s="665"/>
      <c r="DQ35" s="665"/>
      <c r="DR35" s="665"/>
      <c r="DS35" s="665"/>
      <c r="DT35" s="665"/>
      <c r="DU35" s="665"/>
      <c r="DV35" s="666"/>
      <c r="DW35" s="646">
        <v>6.1</v>
      </c>
      <c r="DX35" s="677"/>
      <c r="DY35" s="677"/>
      <c r="DZ35" s="677"/>
      <c r="EA35" s="677"/>
      <c r="EB35" s="677"/>
      <c r="EC35" s="678"/>
    </row>
    <row r="36" spans="2:133" ht="11.25" customHeight="1">
      <c r="B36" s="638" t="s">
        <v>337</v>
      </c>
      <c r="C36" s="639"/>
      <c r="D36" s="639"/>
      <c r="E36" s="639"/>
      <c r="F36" s="639"/>
      <c r="G36" s="639"/>
      <c r="H36" s="639"/>
      <c r="I36" s="639"/>
      <c r="J36" s="639"/>
      <c r="K36" s="639"/>
      <c r="L36" s="639"/>
      <c r="M36" s="639"/>
      <c r="N36" s="639"/>
      <c r="O36" s="639"/>
      <c r="P36" s="639"/>
      <c r="Q36" s="640"/>
      <c r="R36" s="641" t="s">
        <v>131</v>
      </c>
      <c r="S36" s="642"/>
      <c r="T36" s="642"/>
      <c r="U36" s="642"/>
      <c r="V36" s="642"/>
      <c r="W36" s="642"/>
      <c r="X36" s="642"/>
      <c r="Y36" s="643"/>
      <c r="Z36" s="644" t="s">
        <v>241</v>
      </c>
      <c r="AA36" s="644"/>
      <c r="AB36" s="644"/>
      <c r="AC36" s="644"/>
      <c r="AD36" s="645" t="s">
        <v>131</v>
      </c>
      <c r="AE36" s="645"/>
      <c r="AF36" s="645"/>
      <c r="AG36" s="645"/>
      <c r="AH36" s="645"/>
      <c r="AI36" s="645"/>
      <c r="AJ36" s="645"/>
      <c r="AK36" s="645"/>
      <c r="AL36" s="646" t="s">
        <v>131</v>
      </c>
      <c r="AM36" s="647"/>
      <c r="AN36" s="647"/>
      <c r="AO36" s="648"/>
      <c r="AQ36" s="718" t="s">
        <v>338</v>
      </c>
      <c r="AR36" s="719"/>
      <c r="AS36" s="719"/>
      <c r="AT36" s="719"/>
      <c r="AU36" s="719"/>
      <c r="AV36" s="719"/>
      <c r="AW36" s="719"/>
      <c r="AX36" s="719"/>
      <c r="AY36" s="720"/>
      <c r="AZ36" s="641">
        <v>150810</v>
      </c>
      <c r="BA36" s="642"/>
      <c r="BB36" s="642"/>
      <c r="BC36" s="642"/>
      <c r="BD36" s="665"/>
      <c r="BE36" s="665"/>
      <c r="BF36" s="700"/>
      <c r="BG36" s="656" t="s">
        <v>339</v>
      </c>
      <c r="BH36" s="657"/>
      <c r="BI36" s="657"/>
      <c r="BJ36" s="657"/>
      <c r="BK36" s="657"/>
      <c r="BL36" s="657"/>
      <c r="BM36" s="657"/>
      <c r="BN36" s="657"/>
      <c r="BO36" s="657"/>
      <c r="BP36" s="657"/>
      <c r="BQ36" s="657"/>
      <c r="BR36" s="657"/>
      <c r="BS36" s="657"/>
      <c r="BT36" s="657"/>
      <c r="BU36" s="658"/>
      <c r="BV36" s="641">
        <v>440</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792887</v>
      </c>
      <c r="CS36" s="642"/>
      <c r="CT36" s="642"/>
      <c r="CU36" s="642"/>
      <c r="CV36" s="642"/>
      <c r="CW36" s="642"/>
      <c r="CX36" s="642"/>
      <c r="CY36" s="643"/>
      <c r="CZ36" s="646">
        <v>17</v>
      </c>
      <c r="DA36" s="677"/>
      <c r="DB36" s="677"/>
      <c r="DC36" s="679"/>
      <c r="DD36" s="650">
        <v>536322</v>
      </c>
      <c r="DE36" s="642"/>
      <c r="DF36" s="642"/>
      <c r="DG36" s="642"/>
      <c r="DH36" s="642"/>
      <c r="DI36" s="642"/>
      <c r="DJ36" s="642"/>
      <c r="DK36" s="643"/>
      <c r="DL36" s="650">
        <v>347943</v>
      </c>
      <c r="DM36" s="642"/>
      <c r="DN36" s="642"/>
      <c r="DO36" s="642"/>
      <c r="DP36" s="642"/>
      <c r="DQ36" s="642"/>
      <c r="DR36" s="642"/>
      <c r="DS36" s="642"/>
      <c r="DT36" s="642"/>
      <c r="DU36" s="642"/>
      <c r="DV36" s="643"/>
      <c r="DW36" s="646">
        <v>13.1</v>
      </c>
      <c r="DX36" s="677"/>
      <c r="DY36" s="677"/>
      <c r="DZ36" s="677"/>
      <c r="EA36" s="677"/>
      <c r="EB36" s="677"/>
      <c r="EC36" s="678"/>
    </row>
    <row r="37" spans="2:133" ht="11.25" customHeight="1">
      <c r="B37" s="638" t="s">
        <v>341</v>
      </c>
      <c r="C37" s="639"/>
      <c r="D37" s="639"/>
      <c r="E37" s="639"/>
      <c r="F37" s="639"/>
      <c r="G37" s="639"/>
      <c r="H37" s="639"/>
      <c r="I37" s="639"/>
      <c r="J37" s="639"/>
      <c r="K37" s="639"/>
      <c r="L37" s="639"/>
      <c r="M37" s="639"/>
      <c r="N37" s="639"/>
      <c r="O37" s="639"/>
      <c r="P37" s="639"/>
      <c r="Q37" s="640"/>
      <c r="R37" s="641">
        <v>96425</v>
      </c>
      <c r="S37" s="642"/>
      <c r="T37" s="642"/>
      <c r="U37" s="642"/>
      <c r="V37" s="642"/>
      <c r="W37" s="642"/>
      <c r="X37" s="642"/>
      <c r="Y37" s="643"/>
      <c r="Z37" s="644">
        <v>2</v>
      </c>
      <c r="AA37" s="644"/>
      <c r="AB37" s="644"/>
      <c r="AC37" s="644"/>
      <c r="AD37" s="645" t="s">
        <v>241</v>
      </c>
      <c r="AE37" s="645"/>
      <c r="AF37" s="645"/>
      <c r="AG37" s="645"/>
      <c r="AH37" s="645"/>
      <c r="AI37" s="645"/>
      <c r="AJ37" s="645"/>
      <c r="AK37" s="645"/>
      <c r="AL37" s="646" t="s">
        <v>131</v>
      </c>
      <c r="AM37" s="647"/>
      <c r="AN37" s="647"/>
      <c r="AO37" s="648"/>
      <c r="AQ37" s="718" t="s">
        <v>342</v>
      </c>
      <c r="AR37" s="719"/>
      <c r="AS37" s="719"/>
      <c r="AT37" s="719"/>
      <c r="AU37" s="719"/>
      <c r="AV37" s="719"/>
      <c r="AW37" s="719"/>
      <c r="AX37" s="719"/>
      <c r="AY37" s="720"/>
      <c r="AZ37" s="641">
        <v>4940</v>
      </c>
      <c r="BA37" s="642"/>
      <c r="BB37" s="642"/>
      <c r="BC37" s="642"/>
      <c r="BD37" s="665"/>
      <c r="BE37" s="665"/>
      <c r="BF37" s="700"/>
      <c r="BG37" s="656" t="s">
        <v>343</v>
      </c>
      <c r="BH37" s="657"/>
      <c r="BI37" s="657"/>
      <c r="BJ37" s="657"/>
      <c r="BK37" s="657"/>
      <c r="BL37" s="657"/>
      <c r="BM37" s="657"/>
      <c r="BN37" s="657"/>
      <c r="BO37" s="657"/>
      <c r="BP37" s="657"/>
      <c r="BQ37" s="657"/>
      <c r="BR37" s="657"/>
      <c r="BS37" s="657"/>
      <c r="BT37" s="657"/>
      <c r="BU37" s="658"/>
      <c r="BV37" s="641">
        <v>472</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264009</v>
      </c>
      <c r="CS37" s="665"/>
      <c r="CT37" s="665"/>
      <c r="CU37" s="665"/>
      <c r="CV37" s="665"/>
      <c r="CW37" s="665"/>
      <c r="CX37" s="665"/>
      <c r="CY37" s="666"/>
      <c r="CZ37" s="646">
        <v>5.7</v>
      </c>
      <c r="DA37" s="677"/>
      <c r="DB37" s="677"/>
      <c r="DC37" s="679"/>
      <c r="DD37" s="650">
        <v>236014</v>
      </c>
      <c r="DE37" s="665"/>
      <c r="DF37" s="665"/>
      <c r="DG37" s="665"/>
      <c r="DH37" s="665"/>
      <c r="DI37" s="665"/>
      <c r="DJ37" s="665"/>
      <c r="DK37" s="666"/>
      <c r="DL37" s="650">
        <v>208376</v>
      </c>
      <c r="DM37" s="665"/>
      <c r="DN37" s="665"/>
      <c r="DO37" s="665"/>
      <c r="DP37" s="665"/>
      <c r="DQ37" s="665"/>
      <c r="DR37" s="665"/>
      <c r="DS37" s="665"/>
      <c r="DT37" s="665"/>
      <c r="DU37" s="665"/>
      <c r="DV37" s="666"/>
      <c r="DW37" s="646">
        <v>7.8</v>
      </c>
      <c r="DX37" s="677"/>
      <c r="DY37" s="677"/>
      <c r="DZ37" s="677"/>
      <c r="EA37" s="677"/>
      <c r="EB37" s="677"/>
      <c r="EC37" s="678"/>
    </row>
    <row r="38" spans="2:133" ht="11.25" customHeight="1">
      <c r="B38" s="686" t="s">
        <v>345</v>
      </c>
      <c r="C38" s="687"/>
      <c r="D38" s="687"/>
      <c r="E38" s="687"/>
      <c r="F38" s="687"/>
      <c r="G38" s="687"/>
      <c r="H38" s="687"/>
      <c r="I38" s="687"/>
      <c r="J38" s="687"/>
      <c r="K38" s="687"/>
      <c r="L38" s="687"/>
      <c r="M38" s="687"/>
      <c r="N38" s="687"/>
      <c r="O38" s="687"/>
      <c r="P38" s="687"/>
      <c r="Q38" s="688"/>
      <c r="R38" s="721">
        <v>4716053</v>
      </c>
      <c r="S38" s="722"/>
      <c r="T38" s="722"/>
      <c r="U38" s="722"/>
      <c r="V38" s="722"/>
      <c r="W38" s="722"/>
      <c r="X38" s="722"/>
      <c r="Y38" s="723"/>
      <c r="Z38" s="724">
        <v>100</v>
      </c>
      <c r="AA38" s="724"/>
      <c r="AB38" s="724"/>
      <c r="AC38" s="724"/>
      <c r="AD38" s="725">
        <v>2563021</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t="s">
        <v>241</v>
      </c>
      <c r="BA38" s="642"/>
      <c r="BB38" s="642"/>
      <c r="BC38" s="642"/>
      <c r="BD38" s="665"/>
      <c r="BE38" s="665"/>
      <c r="BF38" s="700"/>
      <c r="BG38" s="656" t="s">
        <v>347</v>
      </c>
      <c r="BH38" s="657"/>
      <c r="BI38" s="657"/>
      <c r="BJ38" s="657"/>
      <c r="BK38" s="657"/>
      <c r="BL38" s="657"/>
      <c r="BM38" s="657"/>
      <c r="BN38" s="657"/>
      <c r="BO38" s="657"/>
      <c r="BP38" s="657"/>
      <c r="BQ38" s="657"/>
      <c r="BR38" s="657"/>
      <c r="BS38" s="657"/>
      <c r="BT38" s="657"/>
      <c r="BU38" s="658"/>
      <c r="BV38" s="641">
        <v>868</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354013</v>
      </c>
      <c r="CS38" s="642"/>
      <c r="CT38" s="642"/>
      <c r="CU38" s="642"/>
      <c r="CV38" s="642"/>
      <c r="CW38" s="642"/>
      <c r="CX38" s="642"/>
      <c r="CY38" s="643"/>
      <c r="CZ38" s="646">
        <v>7.6</v>
      </c>
      <c r="DA38" s="677"/>
      <c r="DB38" s="677"/>
      <c r="DC38" s="679"/>
      <c r="DD38" s="650">
        <v>312375</v>
      </c>
      <c r="DE38" s="642"/>
      <c r="DF38" s="642"/>
      <c r="DG38" s="642"/>
      <c r="DH38" s="642"/>
      <c r="DI38" s="642"/>
      <c r="DJ38" s="642"/>
      <c r="DK38" s="643"/>
      <c r="DL38" s="650">
        <v>275031</v>
      </c>
      <c r="DM38" s="642"/>
      <c r="DN38" s="642"/>
      <c r="DO38" s="642"/>
      <c r="DP38" s="642"/>
      <c r="DQ38" s="642"/>
      <c r="DR38" s="642"/>
      <c r="DS38" s="642"/>
      <c r="DT38" s="642"/>
      <c r="DU38" s="642"/>
      <c r="DV38" s="643"/>
      <c r="DW38" s="646">
        <v>10.3</v>
      </c>
      <c r="DX38" s="677"/>
      <c r="DY38" s="677"/>
      <c r="DZ38" s="677"/>
      <c r="EA38" s="677"/>
      <c r="EB38" s="677"/>
      <c r="EC38" s="678"/>
    </row>
    <row r="39" spans="2:133" ht="11.25" customHeight="1">
      <c r="AQ39" s="718" t="s">
        <v>349</v>
      </c>
      <c r="AR39" s="719"/>
      <c r="AS39" s="719"/>
      <c r="AT39" s="719"/>
      <c r="AU39" s="719"/>
      <c r="AV39" s="719"/>
      <c r="AW39" s="719"/>
      <c r="AX39" s="719"/>
      <c r="AY39" s="720"/>
      <c r="AZ39" s="641" t="s">
        <v>241</v>
      </c>
      <c r="BA39" s="642"/>
      <c r="BB39" s="642"/>
      <c r="BC39" s="642"/>
      <c r="BD39" s="665"/>
      <c r="BE39" s="665"/>
      <c r="BF39" s="700"/>
      <c r="BG39" s="732" t="s">
        <v>350</v>
      </c>
      <c r="BH39" s="733"/>
      <c r="BI39" s="733"/>
      <c r="BJ39" s="733"/>
      <c r="BK39" s="733"/>
      <c r="BL39" s="235"/>
      <c r="BM39" s="657" t="s">
        <v>351</v>
      </c>
      <c r="BN39" s="657"/>
      <c r="BO39" s="657"/>
      <c r="BP39" s="657"/>
      <c r="BQ39" s="657"/>
      <c r="BR39" s="657"/>
      <c r="BS39" s="657"/>
      <c r="BT39" s="657"/>
      <c r="BU39" s="658"/>
      <c r="BV39" s="641">
        <v>123</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11045</v>
      </c>
      <c r="CS39" s="665"/>
      <c r="CT39" s="665"/>
      <c r="CU39" s="665"/>
      <c r="CV39" s="665"/>
      <c r="CW39" s="665"/>
      <c r="CX39" s="665"/>
      <c r="CY39" s="666"/>
      <c r="CZ39" s="646">
        <v>0.2</v>
      </c>
      <c r="DA39" s="677"/>
      <c r="DB39" s="677"/>
      <c r="DC39" s="679"/>
      <c r="DD39" s="650">
        <v>6000</v>
      </c>
      <c r="DE39" s="665"/>
      <c r="DF39" s="665"/>
      <c r="DG39" s="665"/>
      <c r="DH39" s="665"/>
      <c r="DI39" s="665"/>
      <c r="DJ39" s="665"/>
      <c r="DK39" s="666"/>
      <c r="DL39" s="650" t="s">
        <v>131</v>
      </c>
      <c r="DM39" s="665"/>
      <c r="DN39" s="665"/>
      <c r="DO39" s="665"/>
      <c r="DP39" s="665"/>
      <c r="DQ39" s="665"/>
      <c r="DR39" s="665"/>
      <c r="DS39" s="665"/>
      <c r="DT39" s="665"/>
      <c r="DU39" s="665"/>
      <c r="DV39" s="666"/>
      <c r="DW39" s="646" t="s">
        <v>241</v>
      </c>
      <c r="DX39" s="677"/>
      <c r="DY39" s="677"/>
      <c r="DZ39" s="677"/>
      <c r="EA39" s="677"/>
      <c r="EB39" s="677"/>
      <c r="EC39" s="678"/>
    </row>
    <row r="40" spans="2:133" ht="11.25" customHeight="1">
      <c r="AQ40" s="718" t="s">
        <v>353</v>
      </c>
      <c r="AR40" s="719"/>
      <c r="AS40" s="719"/>
      <c r="AT40" s="719"/>
      <c r="AU40" s="719"/>
      <c r="AV40" s="719"/>
      <c r="AW40" s="719"/>
      <c r="AX40" s="719"/>
      <c r="AY40" s="720"/>
      <c r="AZ40" s="641">
        <v>41230</v>
      </c>
      <c r="BA40" s="642"/>
      <c r="BB40" s="642"/>
      <c r="BC40" s="642"/>
      <c r="BD40" s="665"/>
      <c r="BE40" s="665"/>
      <c r="BF40" s="700"/>
      <c r="BG40" s="732"/>
      <c r="BH40" s="733"/>
      <c r="BI40" s="733"/>
      <c r="BJ40" s="733"/>
      <c r="BK40" s="733"/>
      <c r="BL40" s="235"/>
      <c r="BM40" s="657" t="s">
        <v>354</v>
      </c>
      <c r="BN40" s="657"/>
      <c r="BO40" s="657"/>
      <c r="BP40" s="657"/>
      <c r="BQ40" s="657"/>
      <c r="BR40" s="657"/>
      <c r="BS40" s="657"/>
      <c r="BT40" s="657"/>
      <c r="BU40" s="658"/>
      <c r="BV40" s="641" t="s">
        <v>131</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v>20000</v>
      </c>
      <c r="CS40" s="642"/>
      <c r="CT40" s="642"/>
      <c r="CU40" s="642"/>
      <c r="CV40" s="642"/>
      <c r="CW40" s="642"/>
      <c r="CX40" s="642"/>
      <c r="CY40" s="643"/>
      <c r="CZ40" s="646">
        <v>0.4</v>
      </c>
      <c r="DA40" s="677"/>
      <c r="DB40" s="677"/>
      <c r="DC40" s="679"/>
      <c r="DD40" s="650" t="s">
        <v>241</v>
      </c>
      <c r="DE40" s="642"/>
      <c r="DF40" s="642"/>
      <c r="DG40" s="642"/>
      <c r="DH40" s="642"/>
      <c r="DI40" s="642"/>
      <c r="DJ40" s="642"/>
      <c r="DK40" s="643"/>
      <c r="DL40" s="650" t="s">
        <v>241</v>
      </c>
      <c r="DM40" s="642"/>
      <c r="DN40" s="642"/>
      <c r="DO40" s="642"/>
      <c r="DP40" s="642"/>
      <c r="DQ40" s="642"/>
      <c r="DR40" s="642"/>
      <c r="DS40" s="642"/>
      <c r="DT40" s="642"/>
      <c r="DU40" s="642"/>
      <c r="DV40" s="643"/>
      <c r="DW40" s="646" t="s">
        <v>131</v>
      </c>
      <c r="DX40" s="677"/>
      <c r="DY40" s="677"/>
      <c r="DZ40" s="677"/>
      <c r="EA40" s="677"/>
      <c r="EB40" s="677"/>
      <c r="EC40" s="678"/>
    </row>
    <row r="41" spans="2:133" ht="11.25" customHeight="1">
      <c r="AQ41" s="728" t="s">
        <v>356</v>
      </c>
      <c r="AR41" s="729"/>
      <c r="AS41" s="729"/>
      <c r="AT41" s="729"/>
      <c r="AU41" s="729"/>
      <c r="AV41" s="729"/>
      <c r="AW41" s="729"/>
      <c r="AX41" s="729"/>
      <c r="AY41" s="730"/>
      <c r="AZ41" s="721">
        <v>157033</v>
      </c>
      <c r="BA41" s="722"/>
      <c r="BB41" s="722"/>
      <c r="BC41" s="722"/>
      <c r="BD41" s="711"/>
      <c r="BE41" s="711"/>
      <c r="BF41" s="713"/>
      <c r="BG41" s="734"/>
      <c r="BH41" s="735"/>
      <c r="BI41" s="735"/>
      <c r="BJ41" s="735"/>
      <c r="BK41" s="735"/>
      <c r="BL41" s="236"/>
      <c r="BM41" s="668" t="s">
        <v>357</v>
      </c>
      <c r="BN41" s="668"/>
      <c r="BO41" s="668"/>
      <c r="BP41" s="668"/>
      <c r="BQ41" s="668"/>
      <c r="BR41" s="668"/>
      <c r="BS41" s="668"/>
      <c r="BT41" s="668"/>
      <c r="BU41" s="669"/>
      <c r="BV41" s="721">
        <v>329</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241</v>
      </c>
      <c r="CS41" s="665"/>
      <c r="CT41" s="665"/>
      <c r="CU41" s="665"/>
      <c r="CV41" s="665"/>
      <c r="CW41" s="665"/>
      <c r="CX41" s="665"/>
      <c r="CY41" s="666"/>
      <c r="CZ41" s="646" t="s">
        <v>241</v>
      </c>
      <c r="DA41" s="677"/>
      <c r="DB41" s="677"/>
      <c r="DC41" s="679"/>
      <c r="DD41" s="650" t="s">
        <v>178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360</v>
      </c>
      <c r="CE42" s="639"/>
      <c r="CF42" s="639"/>
      <c r="CG42" s="639"/>
      <c r="CH42" s="639"/>
      <c r="CI42" s="639"/>
      <c r="CJ42" s="639"/>
      <c r="CK42" s="639"/>
      <c r="CL42" s="639"/>
      <c r="CM42" s="639"/>
      <c r="CN42" s="639"/>
      <c r="CO42" s="639"/>
      <c r="CP42" s="639"/>
      <c r="CQ42" s="640"/>
      <c r="CR42" s="641">
        <v>1255564</v>
      </c>
      <c r="CS42" s="642"/>
      <c r="CT42" s="642"/>
      <c r="CU42" s="642"/>
      <c r="CV42" s="642"/>
      <c r="CW42" s="642"/>
      <c r="CX42" s="642"/>
      <c r="CY42" s="643"/>
      <c r="CZ42" s="646">
        <v>26.9</v>
      </c>
      <c r="DA42" s="647"/>
      <c r="DB42" s="647"/>
      <c r="DC42" s="742"/>
      <c r="DD42" s="650">
        <v>207397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362</v>
      </c>
      <c r="CE43" s="639"/>
      <c r="CF43" s="639"/>
      <c r="CG43" s="639"/>
      <c r="CH43" s="639"/>
      <c r="CI43" s="639"/>
      <c r="CJ43" s="639"/>
      <c r="CK43" s="639"/>
      <c r="CL43" s="639"/>
      <c r="CM43" s="639"/>
      <c r="CN43" s="639"/>
      <c r="CO43" s="639"/>
      <c r="CP43" s="639"/>
      <c r="CQ43" s="640"/>
      <c r="CR43" s="641">
        <v>31512</v>
      </c>
      <c r="CS43" s="665"/>
      <c r="CT43" s="665"/>
      <c r="CU43" s="665"/>
      <c r="CV43" s="665"/>
      <c r="CW43" s="665"/>
      <c r="CX43" s="665"/>
      <c r="CY43" s="666"/>
      <c r="CZ43" s="646">
        <v>0.7</v>
      </c>
      <c r="DA43" s="677"/>
      <c r="DB43" s="677"/>
      <c r="DC43" s="679"/>
      <c r="DD43" s="650">
        <v>31512</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363</v>
      </c>
      <c r="CD44" s="753" t="s">
        <v>314</v>
      </c>
      <c r="CE44" s="754"/>
      <c r="CF44" s="638" t="s">
        <v>364</v>
      </c>
      <c r="CG44" s="639"/>
      <c r="CH44" s="639"/>
      <c r="CI44" s="639"/>
      <c r="CJ44" s="639"/>
      <c r="CK44" s="639"/>
      <c r="CL44" s="639"/>
      <c r="CM44" s="639"/>
      <c r="CN44" s="639"/>
      <c r="CO44" s="639"/>
      <c r="CP44" s="639"/>
      <c r="CQ44" s="640"/>
      <c r="CR44" s="641">
        <v>1214736</v>
      </c>
      <c r="CS44" s="642"/>
      <c r="CT44" s="642"/>
      <c r="CU44" s="642"/>
      <c r="CV44" s="642"/>
      <c r="CW44" s="642"/>
      <c r="CX44" s="642"/>
      <c r="CY44" s="643"/>
      <c r="CZ44" s="646">
        <v>26</v>
      </c>
      <c r="DA44" s="647"/>
      <c r="DB44" s="647"/>
      <c r="DC44" s="742"/>
      <c r="DD44" s="650">
        <v>190240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365</v>
      </c>
      <c r="CG45" s="639"/>
      <c r="CH45" s="639"/>
      <c r="CI45" s="639"/>
      <c r="CJ45" s="639"/>
      <c r="CK45" s="639"/>
      <c r="CL45" s="639"/>
      <c r="CM45" s="639"/>
      <c r="CN45" s="639"/>
      <c r="CO45" s="639"/>
      <c r="CP45" s="639"/>
      <c r="CQ45" s="640"/>
      <c r="CR45" s="641">
        <v>946246</v>
      </c>
      <c r="CS45" s="665"/>
      <c r="CT45" s="665"/>
      <c r="CU45" s="665"/>
      <c r="CV45" s="665"/>
      <c r="CW45" s="665"/>
      <c r="CX45" s="665"/>
      <c r="CY45" s="666"/>
      <c r="CZ45" s="646">
        <v>20.3</v>
      </c>
      <c r="DA45" s="677"/>
      <c r="DB45" s="677"/>
      <c r="DC45" s="679"/>
      <c r="DD45" s="650">
        <v>93151</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366</v>
      </c>
      <c r="CG46" s="639"/>
      <c r="CH46" s="639"/>
      <c r="CI46" s="639"/>
      <c r="CJ46" s="639"/>
      <c r="CK46" s="639"/>
      <c r="CL46" s="639"/>
      <c r="CM46" s="639"/>
      <c r="CN46" s="639"/>
      <c r="CO46" s="639"/>
      <c r="CP46" s="639"/>
      <c r="CQ46" s="640"/>
      <c r="CR46" s="641">
        <v>268490</v>
      </c>
      <c r="CS46" s="642"/>
      <c r="CT46" s="642"/>
      <c r="CU46" s="642"/>
      <c r="CV46" s="642"/>
      <c r="CW46" s="642"/>
      <c r="CX46" s="642"/>
      <c r="CY46" s="643"/>
      <c r="CZ46" s="646">
        <v>5.7</v>
      </c>
      <c r="DA46" s="647"/>
      <c r="DB46" s="647"/>
      <c r="DC46" s="742"/>
      <c r="DD46" s="650">
        <v>97089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367</v>
      </c>
      <c r="CG47" s="639"/>
      <c r="CH47" s="639"/>
      <c r="CI47" s="639"/>
      <c r="CJ47" s="639"/>
      <c r="CK47" s="639"/>
      <c r="CL47" s="639"/>
      <c r="CM47" s="639"/>
      <c r="CN47" s="639"/>
      <c r="CO47" s="639"/>
      <c r="CP47" s="639"/>
      <c r="CQ47" s="640"/>
      <c r="CR47" s="641">
        <v>40828</v>
      </c>
      <c r="CS47" s="665"/>
      <c r="CT47" s="665"/>
      <c r="CU47" s="665"/>
      <c r="CV47" s="665"/>
      <c r="CW47" s="665"/>
      <c r="CX47" s="665"/>
      <c r="CY47" s="666"/>
      <c r="CZ47" s="646">
        <v>0.9</v>
      </c>
      <c r="DA47" s="677"/>
      <c r="DB47" s="677"/>
      <c r="DC47" s="679"/>
      <c r="DD47" s="650">
        <v>17157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368</v>
      </c>
      <c r="CG48" s="639"/>
      <c r="CH48" s="639"/>
      <c r="CI48" s="639"/>
      <c r="CJ48" s="639"/>
      <c r="CK48" s="639"/>
      <c r="CL48" s="639"/>
      <c r="CM48" s="639"/>
      <c r="CN48" s="639"/>
      <c r="CO48" s="639"/>
      <c r="CP48" s="639"/>
      <c r="CQ48" s="640"/>
      <c r="CR48" s="641" t="s">
        <v>241</v>
      </c>
      <c r="CS48" s="642"/>
      <c r="CT48" s="642"/>
      <c r="CU48" s="642"/>
      <c r="CV48" s="642"/>
      <c r="CW48" s="642"/>
      <c r="CX48" s="642"/>
      <c r="CY48" s="643"/>
      <c r="CZ48" s="646" t="s">
        <v>131</v>
      </c>
      <c r="DA48" s="647"/>
      <c r="DB48" s="647"/>
      <c r="DC48" s="742"/>
      <c r="DD48" s="650" t="s">
        <v>261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369</v>
      </c>
      <c r="CE49" s="687"/>
      <c r="CF49" s="687"/>
      <c r="CG49" s="687"/>
      <c r="CH49" s="687"/>
      <c r="CI49" s="687"/>
      <c r="CJ49" s="687"/>
      <c r="CK49" s="687"/>
      <c r="CL49" s="687"/>
      <c r="CM49" s="687"/>
      <c r="CN49" s="687"/>
      <c r="CO49" s="687"/>
      <c r="CP49" s="687"/>
      <c r="CQ49" s="688"/>
      <c r="CR49" s="721">
        <v>4671907</v>
      </c>
      <c r="CS49" s="711"/>
      <c r="CT49" s="711"/>
      <c r="CU49" s="711"/>
      <c r="CV49" s="711"/>
      <c r="CW49" s="711"/>
      <c r="CX49" s="711"/>
      <c r="CY49" s="743"/>
      <c r="CZ49" s="726">
        <v>100</v>
      </c>
      <c r="DA49" s="744"/>
      <c r="DB49" s="744"/>
      <c r="DC49" s="745"/>
      <c r="DD49" s="746">
        <v>2907069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mHEiMcAEaIUvTwdAMG4mGTu7ygRqXRftuE/OAF/omsZF/zZS7o/8dtqUHefjKc0fLi4Te9t4t1pswtTWJ59PjA==" saltValue="AvRVyyUeItkRHB2jDhSy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95" sqref="AU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371</v>
      </c>
      <c r="DK2" s="789"/>
      <c r="DL2" s="789"/>
      <c r="DM2" s="789"/>
      <c r="DN2" s="789"/>
      <c r="DO2" s="790"/>
      <c r="DP2" s="249"/>
      <c r="DQ2" s="788" t="s">
        <v>372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6"/>
      <c r="BA5" s="256"/>
      <c r="BB5" s="256"/>
      <c r="BC5" s="256"/>
      <c r="BD5" s="256"/>
      <c r="BE5" s="257"/>
      <c r="BF5" s="257"/>
      <c r="BG5" s="257"/>
      <c r="BH5" s="257"/>
      <c r="BI5" s="257"/>
      <c r="BJ5" s="257"/>
      <c r="BK5" s="257"/>
      <c r="BL5" s="257"/>
      <c r="BM5" s="257"/>
      <c r="BN5" s="257"/>
      <c r="BO5" s="257"/>
      <c r="BP5" s="257"/>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392</v>
      </c>
      <c r="C7" s="774"/>
      <c r="D7" s="774"/>
      <c r="E7" s="774"/>
      <c r="F7" s="774"/>
      <c r="G7" s="774"/>
      <c r="H7" s="774"/>
      <c r="I7" s="774"/>
      <c r="J7" s="774"/>
      <c r="K7" s="774"/>
      <c r="L7" s="774"/>
      <c r="M7" s="774"/>
      <c r="N7" s="774"/>
      <c r="O7" s="774"/>
      <c r="P7" s="775"/>
      <c r="Q7" s="776">
        <v>4716</v>
      </c>
      <c r="R7" s="777"/>
      <c r="S7" s="777"/>
      <c r="T7" s="777"/>
      <c r="U7" s="777"/>
      <c r="V7" s="777">
        <v>4672</v>
      </c>
      <c r="W7" s="777"/>
      <c r="X7" s="777"/>
      <c r="Y7" s="777"/>
      <c r="Z7" s="777"/>
      <c r="AA7" s="777">
        <v>44</v>
      </c>
      <c r="AB7" s="777"/>
      <c r="AC7" s="777"/>
      <c r="AD7" s="777"/>
      <c r="AE7" s="778"/>
      <c r="AF7" s="779">
        <v>33</v>
      </c>
      <c r="AG7" s="780"/>
      <c r="AH7" s="780"/>
      <c r="AI7" s="780"/>
      <c r="AJ7" s="781"/>
      <c r="AK7" s="816">
        <v>187</v>
      </c>
      <c r="AL7" s="817"/>
      <c r="AM7" s="817"/>
      <c r="AN7" s="817"/>
      <c r="AO7" s="817"/>
      <c r="AP7" s="817">
        <v>5592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394</v>
      </c>
      <c r="B23" s="832" t="s">
        <v>395</v>
      </c>
      <c r="C23" s="833"/>
      <c r="D23" s="833"/>
      <c r="E23" s="833"/>
      <c r="F23" s="833"/>
      <c r="G23" s="833"/>
      <c r="H23" s="833"/>
      <c r="I23" s="833"/>
      <c r="J23" s="833"/>
      <c r="K23" s="833"/>
      <c r="L23" s="833"/>
      <c r="M23" s="833"/>
      <c r="N23" s="833"/>
      <c r="O23" s="833"/>
      <c r="P23" s="834"/>
      <c r="Q23" s="835">
        <v>4716</v>
      </c>
      <c r="R23" s="836"/>
      <c r="S23" s="836"/>
      <c r="T23" s="836"/>
      <c r="U23" s="836"/>
      <c r="V23" s="836">
        <v>4672</v>
      </c>
      <c r="W23" s="836"/>
      <c r="X23" s="836"/>
      <c r="Y23" s="836"/>
      <c r="Z23" s="836"/>
      <c r="AA23" s="836">
        <v>44</v>
      </c>
      <c r="AB23" s="836"/>
      <c r="AC23" s="836"/>
      <c r="AD23" s="836"/>
      <c r="AE23" s="837"/>
      <c r="AF23" s="838">
        <v>33</v>
      </c>
      <c r="AG23" s="836"/>
      <c r="AH23" s="836"/>
      <c r="AI23" s="836"/>
      <c r="AJ23" s="839"/>
      <c r="AK23" s="840"/>
      <c r="AL23" s="841"/>
      <c r="AM23" s="841"/>
      <c r="AN23" s="841"/>
      <c r="AO23" s="841"/>
      <c r="AP23" s="836">
        <v>5592</v>
      </c>
      <c r="AQ23" s="836"/>
      <c r="AR23" s="836"/>
      <c r="AS23" s="836"/>
      <c r="AT23" s="836"/>
      <c r="AU23" s="842"/>
      <c r="AV23" s="842"/>
      <c r="AW23" s="842"/>
      <c r="AX23" s="842"/>
      <c r="AY23" s="843"/>
      <c r="AZ23" s="851" t="s">
        <v>396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375</v>
      </c>
      <c r="B26" s="783"/>
      <c r="C26" s="783"/>
      <c r="D26" s="783"/>
      <c r="E26" s="783"/>
      <c r="F26" s="783"/>
      <c r="G26" s="783"/>
      <c r="H26" s="783"/>
      <c r="I26" s="783"/>
      <c r="J26" s="783"/>
      <c r="K26" s="783"/>
      <c r="L26" s="783"/>
      <c r="M26" s="783"/>
      <c r="N26" s="783"/>
      <c r="O26" s="783"/>
      <c r="P26" s="784"/>
      <c r="Q26" s="759" t="s">
        <v>399</v>
      </c>
      <c r="R26" s="760"/>
      <c r="S26" s="760"/>
      <c r="T26" s="760"/>
      <c r="U26" s="761"/>
      <c r="V26" s="759" t="s">
        <v>400</v>
      </c>
      <c r="W26" s="760"/>
      <c r="X26" s="760"/>
      <c r="Y26" s="760"/>
      <c r="Z26" s="761"/>
      <c r="AA26" s="759" t="s">
        <v>401</v>
      </c>
      <c r="AB26" s="760"/>
      <c r="AC26" s="760"/>
      <c r="AD26" s="760"/>
      <c r="AE26" s="760"/>
      <c r="AF26" s="854" t="s">
        <v>402</v>
      </c>
      <c r="AG26" s="855"/>
      <c r="AH26" s="855"/>
      <c r="AI26" s="855"/>
      <c r="AJ26" s="856"/>
      <c r="AK26" s="760" t="s">
        <v>403</v>
      </c>
      <c r="AL26" s="760"/>
      <c r="AM26" s="760"/>
      <c r="AN26" s="760"/>
      <c r="AO26" s="761"/>
      <c r="AP26" s="759" t="s">
        <v>404</v>
      </c>
      <c r="AQ26" s="760"/>
      <c r="AR26" s="760"/>
      <c r="AS26" s="760"/>
      <c r="AT26" s="761"/>
      <c r="AU26" s="759" t="s">
        <v>405</v>
      </c>
      <c r="AV26" s="760"/>
      <c r="AW26" s="760"/>
      <c r="AX26" s="760"/>
      <c r="AY26" s="761"/>
      <c r="AZ26" s="759" t="s">
        <v>406</v>
      </c>
      <c r="BA26" s="760"/>
      <c r="BB26" s="760"/>
      <c r="BC26" s="760"/>
      <c r="BD26" s="761"/>
      <c r="BE26" s="759" t="s">
        <v>382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407</v>
      </c>
      <c r="C28" s="774"/>
      <c r="D28" s="774"/>
      <c r="E28" s="774"/>
      <c r="F28" s="774"/>
      <c r="G28" s="774"/>
      <c r="H28" s="774"/>
      <c r="I28" s="774"/>
      <c r="J28" s="774"/>
      <c r="K28" s="774"/>
      <c r="L28" s="774"/>
      <c r="M28" s="774"/>
      <c r="N28" s="774"/>
      <c r="O28" s="774"/>
      <c r="P28" s="775"/>
      <c r="Q28" s="864">
        <v>459</v>
      </c>
      <c r="R28" s="865"/>
      <c r="S28" s="865"/>
      <c r="T28" s="865"/>
      <c r="U28" s="865"/>
      <c r="V28" s="865">
        <v>458</v>
      </c>
      <c r="W28" s="865"/>
      <c r="X28" s="865"/>
      <c r="Y28" s="865"/>
      <c r="Z28" s="865"/>
      <c r="AA28" s="865">
        <v>1</v>
      </c>
      <c r="AB28" s="865"/>
      <c r="AC28" s="865"/>
      <c r="AD28" s="865"/>
      <c r="AE28" s="866"/>
      <c r="AF28" s="867">
        <v>0</v>
      </c>
      <c r="AG28" s="865"/>
      <c r="AH28" s="865"/>
      <c r="AI28" s="865"/>
      <c r="AJ28" s="868"/>
      <c r="AK28" s="869">
        <v>41</v>
      </c>
      <c r="AL28" s="860"/>
      <c r="AM28" s="860"/>
      <c r="AN28" s="860"/>
      <c r="AO28" s="860"/>
      <c r="AP28" s="860" t="s">
        <v>592</v>
      </c>
      <c r="AQ28" s="860"/>
      <c r="AR28" s="860"/>
      <c r="AS28" s="860"/>
      <c r="AT28" s="860"/>
      <c r="AU28" s="860" t="s">
        <v>592</v>
      </c>
      <c r="AV28" s="860"/>
      <c r="AW28" s="860"/>
      <c r="AX28" s="860"/>
      <c r="AY28" s="860"/>
      <c r="AZ28" s="861" t="s">
        <v>592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408</v>
      </c>
      <c r="C29" s="798"/>
      <c r="D29" s="798"/>
      <c r="E29" s="798"/>
      <c r="F29" s="798"/>
      <c r="G29" s="798"/>
      <c r="H29" s="798"/>
      <c r="I29" s="798"/>
      <c r="J29" s="798"/>
      <c r="K29" s="798"/>
      <c r="L29" s="798"/>
      <c r="M29" s="798"/>
      <c r="N29" s="798"/>
      <c r="O29" s="798"/>
      <c r="P29" s="799"/>
      <c r="Q29" s="800">
        <v>440</v>
      </c>
      <c r="R29" s="801"/>
      <c r="S29" s="801"/>
      <c r="T29" s="801"/>
      <c r="U29" s="801"/>
      <c r="V29" s="801">
        <v>427</v>
      </c>
      <c r="W29" s="801"/>
      <c r="X29" s="801"/>
      <c r="Y29" s="801"/>
      <c r="Z29" s="801"/>
      <c r="AA29" s="801">
        <v>13</v>
      </c>
      <c r="AB29" s="801"/>
      <c r="AC29" s="801"/>
      <c r="AD29" s="801"/>
      <c r="AE29" s="802"/>
      <c r="AF29" s="803">
        <v>12</v>
      </c>
      <c r="AG29" s="804"/>
      <c r="AH29" s="804"/>
      <c r="AI29" s="804"/>
      <c r="AJ29" s="805"/>
      <c r="AK29" s="872">
        <v>26</v>
      </c>
      <c r="AL29" s="873"/>
      <c r="AM29" s="873"/>
      <c r="AN29" s="873"/>
      <c r="AO29" s="873"/>
      <c r="AP29" s="873" t="s">
        <v>592</v>
      </c>
      <c r="AQ29" s="873"/>
      <c r="AR29" s="873"/>
      <c r="AS29" s="873"/>
      <c r="AT29" s="873"/>
      <c r="AU29" s="873" t="s">
        <v>592</v>
      </c>
      <c r="AV29" s="873"/>
      <c r="AW29" s="873"/>
      <c r="AX29" s="873"/>
      <c r="AY29" s="873"/>
      <c r="AZ29" s="874" t="s">
        <v>592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409</v>
      </c>
      <c r="C30" s="798"/>
      <c r="D30" s="798"/>
      <c r="E30" s="798"/>
      <c r="F30" s="798"/>
      <c r="G30" s="798"/>
      <c r="H30" s="798"/>
      <c r="I30" s="798"/>
      <c r="J30" s="798"/>
      <c r="K30" s="798"/>
      <c r="L30" s="798"/>
      <c r="M30" s="798"/>
      <c r="N30" s="798"/>
      <c r="O30" s="798"/>
      <c r="P30" s="799"/>
      <c r="Q30" s="800">
        <v>60</v>
      </c>
      <c r="R30" s="801"/>
      <c r="S30" s="801"/>
      <c r="T30" s="801"/>
      <c r="U30" s="801"/>
      <c r="V30" s="801">
        <v>60</v>
      </c>
      <c r="W30" s="801"/>
      <c r="X30" s="801"/>
      <c r="Y30" s="801"/>
      <c r="Z30" s="801"/>
      <c r="AA30" s="801">
        <v>0</v>
      </c>
      <c r="AB30" s="801"/>
      <c r="AC30" s="801"/>
      <c r="AD30" s="801"/>
      <c r="AE30" s="802"/>
      <c r="AF30" s="803">
        <v>0</v>
      </c>
      <c r="AG30" s="804"/>
      <c r="AH30" s="804"/>
      <c r="AI30" s="804"/>
      <c r="AJ30" s="805"/>
      <c r="AK30" s="872">
        <v>22</v>
      </c>
      <c r="AL30" s="873"/>
      <c r="AM30" s="873"/>
      <c r="AN30" s="873"/>
      <c r="AO30" s="873"/>
      <c r="AP30" s="873" t="s">
        <v>592</v>
      </c>
      <c r="AQ30" s="873"/>
      <c r="AR30" s="873"/>
      <c r="AS30" s="873"/>
      <c r="AT30" s="873"/>
      <c r="AU30" s="873" t="s">
        <v>592</v>
      </c>
      <c r="AV30" s="873"/>
      <c r="AW30" s="873"/>
      <c r="AX30" s="873"/>
      <c r="AY30" s="873"/>
      <c r="AZ30" s="874" t="s">
        <v>592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410</v>
      </c>
      <c r="C31" s="798"/>
      <c r="D31" s="798"/>
      <c r="E31" s="798"/>
      <c r="F31" s="798"/>
      <c r="G31" s="798"/>
      <c r="H31" s="798"/>
      <c r="I31" s="798"/>
      <c r="J31" s="798"/>
      <c r="K31" s="798"/>
      <c r="L31" s="798"/>
      <c r="M31" s="798"/>
      <c r="N31" s="798"/>
      <c r="O31" s="798"/>
      <c r="P31" s="799"/>
      <c r="Q31" s="800">
        <v>98</v>
      </c>
      <c r="R31" s="801"/>
      <c r="S31" s="801"/>
      <c r="T31" s="801"/>
      <c r="U31" s="801"/>
      <c r="V31" s="801">
        <v>98</v>
      </c>
      <c r="W31" s="801"/>
      <c r="X31" s="801"/>
      <c r="Y31" s="801"/>
      <c r="Z31" s="801"/>
      <c r="AA31" s="801">
        <v>0</v>
      </c>
      <c r="AB31" s="801"/>
      <c r="AC31" s="801"/>
      <c r="AD31" s="801"/>
      <c r="AE31" s="802"/>
      <c r="AF31" s="803">
        <v>0</v>
      </c>
      <c r="AG31" s="804"/>
      <c r="AH31" s="804"/>
      <c r="AI31" s="804"/>
      <c r="AJ31" s="805"/>
      <c r="AK31" s="872">
        <v>5</v>
      </c>
      <c r="AL31" s="873"/>
      <c r="AM31" s="873"/>
      <c r="AN31" s="873"/>
      <c r="AO31" s="873"/>
      <c r="AP31" s="873">
        <v>366</v>
      </c>
      <c r="AQ31" s="873"/>
      <c r="AR31" s="873"/>
      <c r="AS31" s="873"/>
      <c r="AT31" s="873"/>
      <c r="AU31" s="873">
        <v>42</v>
      </c>
      <c r="AV31" s="873"/>
      <c r="AW31" s="873"/>
      <c r="AX31" s="873"/>
      <c r="AY31" s="873"/>
      <c r="AZ31" s="874" t="s">
        <v>592</v>
      </c>
      <c r="BA31" s="874"/>
      <c r="BB31" s="874"/>
      <c r="BC31" s="874"/>
      <c r="BD31" s="874"/>
      <c r="BE31" s="870" t="s">
        <v>411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412</v>
      </c>
      <c r="C32" s="798"/>
      <c r="D32" s="798"/>
      <c r="E32" s="798"/>
      <c r="F32" s="798"/>
      <c r="G32" s="798"/>
      <c r="H32" s="798"/>
      <c r="I32" s="798"/>
      <c r="J32" s="798"/>
      <c r="K32" s="798"/>
      <c r="L32" s="798"/>
      <c r="M32" s="798"/>
      <c r="N32" s="798"/>
      <c r="O32" s="798"/>
      <c r="P32" s="799"/>
      <c r="Q32" s="800">
        <v>199</v>
      </c>
      <c r="R32" s="801"/>
      <c r="S32" s="801"/>
      <c r="T32" s="801"/>
      <c r="U32" s="801"/>
      <c r="V32" s="801">
        <v>199</v>
      </c>
      <c r="W32" s="801"/>
      <c r="X32" s="801"/>
      <c r="Y32" s="801"/>
      <c r="Z32" s="801"/>
      <c r="AA32" s="801">
        <v>0</v>
      </c>
      <c r="AB32" s="801"/>
      <c r="AC32" s="801"/>
      <c r="AD32" s="801"/>
      <c r="AE32" s="802"/>
      <c r="AF32" s="803">
        <v>0</v>
      </c>
      <c r="AG32" s="804"/>
      <c r="AH32" s="804"/>
      <c r="AI32" s="804"/>
      <c r="AJ32" s="805"/>
      <c r="AK32" s="872">
        <v>103</v>
      </c>
      <c r="AL32" s="873"/>
      <c r="AM32" s="873"/>
      <c r="AN32" s="873"/>
      <c r="AO32" s="873"/>
      <c r="AP32" s="873">
        <v>1205</v>
      </c>
      <c r="AQ32" s="873"/>
      <c r="AR32" s="873"/>
      <c r="AS32" s="873"/>
      <c r="AT32" s="873"/>
      <c r="AU32" s="873">
        <v>1205</v>
      </c>
      <c r="AV32" s="873"/>
      <c r="AW32" s="873"/>
      <c r="AX32" s="873"/>
      <c r="AY32" s="873"/>
      <c r="AZ32" s="874" t="s">
        <v>592</v>
      </c>
      <c r="BA32" s="874"/>
      <c r="BB32" s="874"/>
      <c r="BC32" s="874"/>
      <c r="BD32" s="874"/>
      <c r="BE32" s="870" t="s">
        <v>413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414</v>
      </c>
      <c r="C33" s="798"/>
      <c r="D33" s="798"/>
      <c r="E33" s="798"/>
      <c r="F33" s="798"/>
      <c r="G33" s="798"/>
      <c r="H33" s="798"/>
      <c r="I33" s="798"/>
      <c r="J33" s="798"/>
      <c r="K33" s="798"/>
      <c r="L33" s="798"/>
      <c r="M33" s="798"/>
      <c r="N33" s="798"/>
      <c r="O33" s="798"/>
      <c r="P33" s="799"/>
      <c r="Q33" s="800">
        <v>372</v>
      </c>
      <c r="R33" s="801"/>
      <c r="S33" s="801"/>
      <c r="T33" s="801"/>
      <c r="U33" s="801"/>
      <c r="V33" s="801">
        <v>321</v>
      </c>
      <c r="W33" s="801"/>
      <c r="X33" s="801"/>
      <c r="Y33" s="801"/>
      <c r="Z33" s="801"/>
      <c r="AA33" s="801">
        <v>51</v>
      </c>
      <c r="AB33" s="801"/>
      <c r="AC33" s="801"/>
      <c r="AD33" s="801"/>
      <c r="AE33" s="802"/>
      <c r="AF33" s="803">
        <v>2</v>
      </c>
      <c r="AG33" s="804"/>
      <c r="AH33" s="804"/>
      <c r="AI33" s="804"/>
      <c r="AJ33" s="805"/>
      <c r="AK33" s="872">
        <v>0</v>
      </c>
      <c r="AL33" s="873"/>
      <c r="AM33" s="873"/>
      <c r="AN33" s="873"/>
      <c r="AO33" s="873"/>
      <c r="AP33" s="873">
        <v>293</v>
      </c>
      <c r="AQ33" s="873"/>
      <c r="AR33" s="873"/>
      <c r="AS33" s="873"/>
      <c r="AT33" s="873"/>
      <c r="AU33" s="873">
        <v>0</v>
      </c>
      <c r="AV33" s="873"/>
      <c r="AW33" s="873"/>
      <c r="AX33" s="873"/>
      <c r="AY33" s="873"/>
      <c r="AZ33" s="874" t="s">
        <v>592</v>
      </c>
      <c r="BA33" s="874"/>
      <c r="BB33" s="874"/>
      <c r="BC33" s="874"/>
      <c r="BD33" s="874"/>
      <c r="BE33" s="870" t="s">
        <v>413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394</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v>
      </c>
      <c r="AG63" s="884"/>
      <c r="AH63" s="884"/>
      <c r="AI63" s="884"/>
      <c r="AJ63" s="885"/>
      <c r="AK63" s="886"/>
      <c r="AL63" s="881"/>
      <c r="AM63" s="881"/>
      <c r="AN63" s="881"/>
      <c r="AO63" s="881"/>
      <c r="AP63" s="884">
        <v>1864</v>
      </c>
      <c r="AQ63" s="884"/>
      <c r="AR63" s="884"/>
      <c r="AS63" s="884"/>
      <c r="AT63" s="884"/>
      <c r="AU63" s="884">
        <v>1247</v>
      </c>
      <c r="AV63" s="884"/>
      <c r="AW63" s="884"/>
      <c r="AX63" s="884"/>
      <c r="AY63" s="884"/>
      <c r="AZ63" s="888"/>
      <c r="BA63" s="888"/>
      <c r="BB63" s="888"/>
      <c r="BC63" s="888"/>
      <c r="BD63" s="888"/>
      <c r="BE63" s="889"/>
      <c r="BF63" s="889"/>
      <c r="BG63" s="889"/>
      <c r="BH63" s="889"/>
      <c r="BI63" s="890"/>
      <c r="BJ63" s="891" t="s">
        <v>396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423</v>
      </c>
      <c r="AL66" s="783"/>
      <c r="AM66" s="783"/>
      <c r="AN66" s="783"/>
      <c r="AO66" s="784"/>
      <c r="AP66" s="759" t="s">
        <v>424</v>
      </c>
      <c r="AQ66" s="760"/>
      <c r="AR66" s="760"/>
      <c r="AS66" s="760"/>
      <c r="AT66" s="761"/>
      <c r="AU66" s="759" t="s">
        <v>425</v>
      </c>
      <c r="AV66" s="760"/>
      <c r="AW66" s="760"/>
      <c r="AX66" s="760"/>
      <c r="AY66" s="761"/>
      <c r="AZ66" s="759" t="s">
        <v>382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593</v>
      </c>
      <c r="C68" s="912"/>
      <c r="D68" s="912"/>
      <c r="E68" s="912"/>
      <c r="F68" s="912"/>
      <c r="G68" s="912"/>
      <c r="H68" s="912"/>
      <c r="I68" s="912"/>
      <c r="J68" s="912"/>
      <c r="K68" s="912"/>
      <c r="L68" s="912"/>
      <c r="M68" s="912"/>
      <c r="N68" s="912"/>
      <c r="O68" s="912"/>
      <c r="P68" s="913"/>
      <c r="Q68" s="914">
        <v>295</v>
      </c>
      <c r="R68" s="908"/>
      <c r="S68" s="908"/>
      <c r="T68" s="908"/>
      <c r="U68" s="908"/>
      <c r="V68" s="908">
        <v>276</v>
      </c>
      <c r="W68" s="908"/>
      <c r="X68" s="908"/>
      <c r="Y68" s="908"/>
      <c r="Z68" s="908"/>
      <c r="AA68" s="908">
        <v>19</v>
      </c>
      <c r="AB68" s="908"/>
      <c r="AC68" s="908"/>
      <c r="AD68" s="908"/>
      <c r="AE68" s="908"/>
      <c r="AF68" s="908">
        <v>19</v>
      </c>
      <c r="AG68" s="908"/>
      <c r="AH68" s="908"/>
      <c r="AI68" s="908"/>
      <c r="AJ68" s="908"/>
      <c r="AK68" s="908" t="s">
        <v>592</v>
      </c>
      <c r="AL68" s="908"/>
      <c r="AM68" s="908"/>
      <c r="AN68" s="908"/>
      <c r="AO68" s="908"/>
      <c r="AP68" s="908">
        <v>60</v>
      </c>
      <c r="AQ68" s="908"/>
      <c r="AR68" s="908"/>
      <c r="AS68" s="908"/>
      <c r="AT68" s="908"/>
      <c r="AU68" s="908">
        <v>17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594</v>
      </c>
      <c r="C69" s="916"/>
      <c r="D69" s="916"/>
      <c r="E69" s="916"/>
      <c r="F69" s="916"/>
      <c r="G69" s="916"/>
      <c r="H69" s="916"/>
      <c r="I69" s="916"/>
      <c r="J69" s="916"/>
      <c r="K69" s="916"/>
      <c r="L69" s="916"/>
      <c r="M69" s="916"/>
      <c r="N69" s="916"/>
      <c r="O69" s="916"/>
      <c r="P69" s="917"/>
      <c r="Q69" s="918">
        <v>1491</v>
      </c>
      <c r="R69" s="873"/>
      <c r="S69" s="873"/>
      <c r="T69" s="873"/>
      <c r="U69" s="873"/>
      <c r="V69" s="873">
        <v>1459</v>
      </c>
      <c r="W69" s="873"/>
      <c r="X69" s="873"/>
      <c r="Y69" s="873"/>
      <c r="Z69" s="873"/>
      <c r="AA69" s="873">
        <v>32</v>
      </c>
      <c r="AB69" s="873"/>
      <c r="AC69" s="873"/>
      <c r="AD69" s="873"/>
      <c r="AE69" s="873"/>
      <c r="AF69" s="873">
        <v>32</v>
      </c>
      <c r="AG69" s="873"/>
      <c r="AH69" s="873"/>
      <c r="AI69" s="873"/>
      <c r="AJ69" s="873"/>
      <c r="AK69" s="873" t="s">
        <v>592</v>
      </c>
      <c r="AL69" s="873"/>
      <c r="AM69" s="873"/>
      <c r="AN69" s="873"/>
      <c r="AO69" s="873"/>
      <c r="AP69" s="873">
        <v>59</v>
      </c>
      <c r="AQ69" s="873"/>
      <c r="AR69" s="873"/>
      <c r="AS69" s="873"/>
      <c r="AT69" s="873"/>
      <c r="AU69" s="873">
        <v>50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394</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v>
      </c>
      <c r="AG88" s="884"/>
      <c r="AH88" s="884"/>
      <c r="AI88" s="884"/>
      <c r="AJ88" s="884"/>
      <c r="AK88" s="881"/>
      <c r="AL88" s="881"/>
      <c r="AM88" s="881"/>
      <c r="AN88" s="881"/>
      <c r="AO88" s="881"/>
      <c r="AP88" s="884">
        <v>119</v>
      </c>
      <c r="AQ88" s="884"/>
      <c r="AR88" s="884"/>
      <c r="AS88" s="884"/>
      <c r="AT88" s="884"/>
      <c r="AU88" s="884">
        <v>67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2" t="s">
        <v>427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435</v>
      </c>
      <c r="AB109" s="937"/>
      <c r="AC109" s="937"/>
      <c r="AD109" s="937"/>
      <c r="AE109" s="938"/>
      <c r="AF109" s="936" t="s">
        <v>313</v>
      </c>
      <c r="AG109" s="937"/>
      <c r="AH109" s="937"/>
      <c r="AI109" s="937"/>
      <c r="AJ109" s="938"/>
      <c r="AK109" s="936" t="s">
        <v>312</v>
      </c>
      <c r="AL109" s="937"/>
      <c r="AM109" s="937"/>
      <c r="AN109" s="937"/>
      <c r="AO109" s="938"/>
      <c r="AP109" s="936" t="s">
        <v>436</v>
      </c>
      <c r="AQ109" s="937"/>
      <c r="AR109" s="937"/>
      <c r="AS109" s="937"/>
      <c r="AT109" s="939"/>
      <c r="AU109" s="956" t="s">
        <v>434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435</v>
      </c>
      <c r="BR109" s="937"/>
      <c r="BS109" s="937"/>
      <c r="BT109" s="937"/>
      <c r="BU109" s="938"/>
      <c r="BV109" s="936" t="s">
        <v>313</v>
      </c>
      <c r="BW109" s="937"/>
      <c r="BX109" s="937"/>
      <c r="BY109" s="937"/>
      <c r="BZ109" s="938"/>
      <c r="CA109" s="936" t="s">
        <v>312</v>
      </c>
      <c r="CB109" s="937"/>
      <c r="CC109" s="937"/>
      <c r="CD109" s="937"/>
      <c r="CE109" s="938"/>
      <c r="CF109" s="957" t="s">
        <v>436</v>
      </c>
      <c r="CG109" s="957"/>
      <c r="CH109" s="957"/>
      <c r="CI109" s="957"/>
      <c r="CJ109" s="957"/>
      <c r="CK109" s="936"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435</v>
      </c>
      <c r="DH109" s="937"/>
      <c r="DI109" s="937"/>
      <c r="DJ109" s="937"/>
      <c r="DK109" s="938"/>
      <c r="DL109" s="936" t="s">
        <v>313</v>
      </c>
      <c r="DM109" s="937"/>
      <c r="DN109" s="937"/>
      <c r="DO109" s="937"/>
      <c r="DP109" s="938"/>
      <c r="DQ109" s="936" t="s">
        <v>312</v>
      </c>
      <c r="DR109" s="937"/>
      <c r="DS109" s="937"/>
      <c r="DT109" s="937"/>
      <c r="DU109" s="938"/>
      <c r="DV109" s="936" t="s">
        <v>436</v>
      </c>
      <c r="DW109" s="937"/>
      <c r="DX109" s="937"/>
      <c r="DY109" s="937"/>
      <c r="DZ109" s="939"/>
    </row>
    <row r="110" spans="1:131" s="246" customFormat="1" ht="26.25" customHeight="1">
      <c r="A110" s="940" t="s">
        <v>438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611559</v>
      </c>
      <c r="AB110" s="944"/>
      <c r="AC110" s="944"/>
      <c r="AD110" s="944"/>
      <c r="AE110" s="945"/>
      <c r="AF110" s="946">
        <v>653886</v>
      </c>
      <c r="AG110" s="944"/>
      <c r="AH110" s="944"/>
      <c r="AI110" s="944"/>
      <c r="AJ110" s="945"/>
      <c r="AK110" s="946">
        <v>671676</v>
      </c>
      <c r="AL110" s="944"/>
      <c r="AM110" s="944"/>
      <c r="AN110" s="944"/>
      <c r="AO110" s="945"/>
      <c r="AP110" s="947">
        <v>31.6</v>
      </c>
      <c r="AQ110" s="948"/>
      <c r="AR110" s="948"/>
      <c r="AS110" s="948"/>
      <c r="AT110" s="949"/>
      <c r="AU110" s="950" t="s">
        <v>73</v>
      </c>
      <c r="AV110" s="951"/>
      <c r="AW110" s="951"/>
      <c r="AX110" s="951"/>
      <c r="AY110" s="951"/>
      <c r="AZ110" s="992" t="s">
        <v>439</v>
      </c>
      <c r="BA110" s="941"/>
      <c r="BB110" s="941"/>
      <c r="BC110" s="941"/>
      <c r="BD110" s="941"/>
      <c r="BE110" s="941"/>
      <c r="BF110" s="941"/>
      <c r="BG110" s="941"/>
      <c r="BH110" s="941"/>
      <c r="BI110" s="941"/>
      <c r="BJ110" s="941"/>
      <c r="BK110" s="941"/>
      <c r="BL110" s="941"/>
      <c r="BM110" s="941"/>
      <c r="BN110" s="941"/>
      <c r="BO110" s="941"/>
      <c r="BP110" s="942"/>
      <c r="BQ110" s="978">
        <v>5326469</v>
      </c>
      <c r="BR110" s="979"/>
      <c r="BS110" s="979"/>
      <c r="BT110" s="979"/>
      <c r="BU110" s="979"/>
      <c r="BV110" s="979">
        <v>5697990</v>
      </c>
      <c r="BW110" s="979"/>
      <c r="BX110" s="979"/>
      <c r="BY110" s="979"/>
      <c r="BZ110" s="979"/>
      <c r="CA110" s="979">
        <v>5591878</v>
      </c>
      <c r="CB110" s="979"/>
      <c r="CC110" s="979"/>
      <c r="CD110" s="979"/>
      <c r="CE110" s="979"/>
      <c r="CF110" s="993">
        <v>263.39999999999998</v>
      </c>
      <c r="CG110" s="994"/>
      <c r="CH110" s="994"/>
      <c r="CI110" s="994"/>
      <c r="CJ110" s="994"/>
      <c r="CK110" s="995" t="s">
        <v>440</v>
      </c>
      <c r="CL110" s="996"/>
      <c r="CM110" s="975" t="s">
        <v>441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396</v>
      </c>
      <c r="DH110" s="979"/>
      <c r="DI110" s="979"/>
      <c r="DJ110" s="979"/>
      <c r="DK110" s="979"/>
      <c r="DL110" s="979" t="s">
        <v>442</v>
      </c>
      <c r="DM110" s="979"/>
      <c r="DN110" s="979"/>
      <c r="DO110" s="979"/>
      <c r="DP110" s="979"/>
      <c r="DQ110" s="979" t="s">
        <v>396</v>
      </c>
      <c r="DR110" s="979"/>
      <c r="DS110" s="979"/>
      <c r="DT110" s="979"/>
      <c r="DU110" s="979"/>
      <c r="DV110" s="980" t="s">
        <v>443</v>
      </c>
      <c r="DW110" s="980"/>
      <c r="DX110" s="980"/>
      <c r="DY110" s="980"/>
      <c r="DZ110" s="981"/>
    </row>
    <row r="111" spans="1:131" s="246" customFormat="1" ht="26.25" customHeight="1">
      <c r="A111" s="982" t="s">
        <v>444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396</v>
      </c>
      <c r="AB111" s="986"/>
      <c r="AC111" s="986"/>
      <c r="AD111" s="986"/>
      <c r="AE111" s="987"/>
      <c r="AF111" s="988" t="s">
        <v>445</v>
      </c>
      <c r="AG111" s="986"/>
      <c r="AH111" s="986"/>
      <c r="AI111" s="986"/>
      <c r="AJ111" s="987"/>
      <c r="AK111" s="988" t="s">
        <v>446</v>
      </c>
      <c r="AL111" s="986"/>
      <c r="AM111" s="986"/>
      <c r="AN111" s="986"/>
      <c r="AO111" s="987"/>
      <c r="AP111" s="989" t="s">
        <v>445</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v>10290</v>
      </c>
      <c r="BR111" s="972"/>
      <c r="BS111" s="972"/>
      <c r="BT111" s="972"/>
      <c r="BU111" s="972"/>
      <c r="BV111" s="972">
        <v>4710</v>
      </c>
      <c r="BW111" s="972"/>
      <c r="BX111" s="972"/>
      <c r="BY111" s="972"/>
      <c r="BZ111" s="972"/>
      <c r="CA111" s="972">
        <v>1510</v>
      </c>
      <c r="CB111" s="972"/>
      <c r="CC111" s="972"/>
      <c r="CD111" s="972"/>
      <c r="CE111" s="972"/>
      <c r="CF111" s="966">
        <v>0.1</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442</v>
      </c>
      <c r="DH111" s="972"/>
      <c r="DI111" s="972"/>
      <c r="DJ111" s="972"/>
      <c r="DK111" s="972"/>
      <c r="DL111" s="972" t="s">
        <v>442</v>
      </c>
      <c r="DM111" s="972"/>
      <c r="DN111" s="972"/>
      <c r="DO111" s="972"/>
      <c r="DP111" s="972"/>
      <c r="DQ111" s="972" t="s">
        <v>396</v>
      </c>
      <c r="DR111" s="972"/>
      <c r="DS111" s="972"/>
      <c r="DT111" s="972"/>
      <c r="DU111" s="972"/>
      <c r="DV111" s="973" t="s">
        <v>396</v>
      </c>
      <c r="DW111" s="973"/>
      <c r="DX111" s="973"/>
      <c r="DY111" s="973"/>
      <c r="DZ111" s="974"/>
    </row>
    <row r="112" spans="1:131" s="246" customFormat="1" ht="26.25" customHeight="1">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443</v>
      </c>
      <c r="AB112" s="1011"/>
      <c r="AC112" s="1011"/>
      <c r="AD112" s="1011"/>
      <c r="AE112" s="1012"/>
      <c r="AF112" s="1013" t="s">
        <v>445</v>
      </c>
      <c r="AG112" s="1011"/>
      <c r="AH112" s="1011"/>
      <c r="AI112" s="1011"/>
      <c r="AJ112" s="1012"/>
      <c r="AK112" s="1013" t="s">
        <v>396</v>
      </c>
      <c r="AL112" s="1011"/>
      <c r="AM112" s="1011"/>
      <c r="AN112" s="1011"/>
      <c r="AO112" s="1012"/>
      <c r="AP112" s="1014" t="s">
        <v>446</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1286657</v>
      </c>
      <c r="BR112" s="972"/>
      <c r="BS112" s="972"/>
      <c r="BT112" s="972"/>
      <c r="BU112" s="972"/>
      <c r="BV112" s="972">
        <v>1276233</v>
      </c>
      <c r="BW112" s="972"/>
      <c r="BX112" s="972"/>
      <c r="BY112" s="972"/>
      <c r="BZ112" s="972"/>
      <c r="CA112" s="972">
        <v>1247065</v>
      </c>
      <c r="CB112" s="972"/>
      <c r="CC112" s="972"/>
      <c r="CD112" s="972"/>
      <c r="CE112" s="972"/>
      <c r="CF112" s="966">
        <v>58.7</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442</v>
      </c>
      <c r="DH112" s="972"/>
      <c r="DI112" s="972"/>
      <c r="DJ112" s="972"/>
      <c r="DK112" s="972"/>
      <c r="DL112" s="972" t="s">
        <v>445</v>
      </c>
      <c r="DM112" s="972"/>
      <c r="DN112" s="972"/>
      <c r="DO112" s="972"/>
      <c r="DP112" s="972"/>
      <c r="DQ112" s="972" t="s">
        <v>396</v>
      </c>
      <c r="DR112" s="972"/>
      <c r="DS112" s="972"/>
      <c r="DT112" s="972"/>
      <c r="DU112" s="972"/>
      <c r="DV112" s="973" t="s">
        <v>453</v>
      </c>
      <c r="DW112" s="973"/>
      <c r="DX112" s="973"/>
      <c r="DY112" s="973"/>
      <c r="DZ112" s="974"/>
    </row>
    <row r="113" spans="1:130" s="246" customFormat="1" ht="26.25" customHeight="1">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115990</v>
      </c>
      <c r="AB113" s="986"/>
      <c r="AC113" s="986"/>
      <c r="AD113" s="986"/>
      <c r="AE113" s="987"/>
      <c r="AF113" s="988">
        <v>100730</v>
      </c>
      <c r="AG113" s="986"/>
      <c r="AH113" s="986"/>
      <c r="AI113" s="986"/>
      <c r="AJ113" s="987"/>
      <c r="AK113" s="988">
        <v>107898</v>
      </c>
      <c r="AL113" s="986"/>
      <c r="AM113" s="986"/>
      <c r="AN113" s="986"/>
      <c r="AO113" s="987"/>
      <c r="AP113" s="989">
        <v>5.0999999999999996</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103031</v>
      </c>
      <c r="BR113" s="972"/>
      <c r="BS113" s="972"/>
      <c r="BT113" s="972"/>
      <c r="BU113" s="972"/>
      <c r="BV113" s="972">
        <v>50738</v>
      </c>
      <c r="BW113" s="972"/>
      <c r="BX113" s="972"/>
      <c r="BY113" s="972"/>
      <c r="BZ113" s="972"/>
      <c r="CA113" s="972">
        <v>67296</v>
      </c>
      <c r="CB113" s="972"/>
      <c r="CC113" s="972"/>
      <c r="CD113" s="972"/>
      <c r="CE113" s="972"/>
      <c r="CF113" s="966">
        <v>3.2</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131</v>
      </c>
      <c r="DH113" s="1011"/>
      <c r="DI113" s="1011"/>
      <c r="DJ113" s="1011"/>
      <c r="DK113" s="1012"/>
      <c r="DL113" s="1013" t="s">
        <v>446</v>
      </c>
      <c r="DM113" s="1011"/>
      <c r="DN113" s="1011"/>
      <c r="DO113" s="1011"/>
      <c r="DP113" s="1012"/>
      <c r="DQ113" s="1013" t="s">
        <v>396</v>
      </c>
      <c r="DR113" s="1011"/>
      <c r="DS113" s="1011"/>
      <c r="DT113" s="1011"/>
      <c r="DU113" s="1012"/>
      <c r="DV113" s="1014" t="s">
        <v>457</v>
      </c>
      <c r="DW113" s="1015"/>
      <c r="DX113" s="1015"/>
      <c r="DY113" s="1015"/>
      <c r="DZ113" s="1016"/>
    </row>
    <row r="114" spans="1:130" s="246" customFormat="1" ht="26.25" customHeight="1">
      <c r="A114" s="1006"/>
      <c r="B114" s="1007"/>
      <c r="C114" s="1002" t="s">
        <v>458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65769</v>
      </c>
      <c r="AB114" s="1011"/>
      <c r="AC114" s="1011"/>
      <c r="AD114" s="1011"/>
      <c r="AE114" s="1012"/>
      <c r="AF114" s="1013">
        <v>52655</v>
      </c>
      <c r="AG114" s="1011"/>
      <c r="AH114" s="1011"/>
      <c r="AI114" s="1011"/>
      <c r="AJ114" s="1012"/>
      <c r="AK114" s="1013">
        <v>15782</v>
      </c>
      <c r="AL114" s="1011"/>
      <c r="AM114" s="1011"/>
      <c r="AN114" s="1011"/>
      <c r="AO114" s="1012"/>
      <c r="AP114" s="1014">
        <v>0.7</v>
      </c>
      <c r="AQ114" s="1015"/>
      <c r="AR114" s="1015"/>
      <c r="AS114" s="1015"/>
      <c r="AT114" s="1016"/>
      <c r="AU114" s="952"/>
      <c r="AV114" s="953"/>
      <c r="AW114" s="953"/>
      <c r="AX114" s="953"/>
      <c r="AY114" s="953"/>
      <c r="AZ114" s="1001" t="s">
        <v>459</v>
      </c>
      <c r="BA114" s="1002"/>
      <c r="BB114" s="1002"/>
      <c r="BC114" s="1002"/>
      <c r="BD114" s="1002"/>
      <c r="BE114" s="1002"/>
      <c r="BF114" s="1002"/>
      <c r="BG114" s="1002"/>
      <c r="BH114" s="1002"/>
      <c r="BI114" s="1002"/>
      <c r="BJ114" s="1002"/>
      <c r="BK114" s="1002"/>
      <c r="BL114" s="1002"/>
      <c r="BM114" s="1002"/>
      <c r="BN114" s="1002"/>
      <c r="BO114" s="1002"/>
      <c r="BP114" s="1003"/>
      <c r="BQ114" s="971">
        <v>792491</v>
      </c>
      <c r="BR114" s="972"/>
      <c r="BS114" s="972"/>
      <c r="BT114" s="972"/>
      <c r="BU114" s="972"/>
      <c r="BV114" s="972">
        <v>802160</v>
      </c>
      <c r="BW114" s="972"/>
      <c r="BX114" s="972"/>
      <c r="BY114" s="972"/>
      <c r="BZ114" s="972"/>
      <c r="CA114" s="972">
        <v>765544</v>
      </c>
      <c r="CB114" s="972"/>
      <c r="CC114" s="972"/>
      <c r="CD114" s="972"/>
      <c r="CE114" s="972"/>
      <c r="CF114" s="966">
        <v>36.1</v>
      </c>
      <c r="CG114" s="967"/>
      <c r="CH114" s="967"/>
      <c r="CI114" s="967"/>
      <c r="CJ114" s="967"/>
      <c r="CK114" s="997"/>
      <c r="CL114" s="998"/>
      <c r="CM114" s="968" t="s">
        <v>460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396</v>
      </c>
      <c r="DH114" s="1011"/>
      <c r="DI114" s="1011"/>
      <c r="DJ114" s="1011"/>
      <c r="DK114" s="1012"/>
      <c r="DL114" s="1013" t="s">
        <v>396</v>
      </c>
      <c r="DM114" s="1011"/>
      <c r="DN114" s="1011"/>
      <c r="DO114" s="1011"/>
      <c r="DP114" s="1012"/>
      <c r="DQ114" s="1013" t="s">
        <v>461</v>
      </c>
      <c r="DR114" s="1011"/>
      <c r="DS114" s="1011"/>
      <c r="DT114" s="1011"/>
      <c r="DU114" s="1012"/>
      <c r="DV114" s="1014" t="s">
        <v>396</v>
      </c>
      <c r="DW114" s="1015"/>
      <c r="DX114" s="1015"/>
      <c r="DY114" s="1015"/>
      <c r="DZ114" s="1016"/>
    </row>
    <row r="115" spans="1:130" s="246" customFormat="1" ht="26.25" customHeight="1">
      <c r="A115" s="1006"/>
      <c r="B115" s="1007"/>
      <c r="C115" s="1002" t="s">
        <v>462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266</v>
      </c>
      <c r="AB115" s="986"/>
      <c r="AC115" s="986"/>
      <c r="AD115" s="986"/>
      <c r="AE115" s="987"/>
      <c r="AF115" s="988">
        <v>186</v>
      </c>
      <c r="AG115" s="986"/>
      <c r="AH115" s="986"/>
      <c r="AI115" s="986"/>
      <c r="AJ115" s="987"/>
      <c r="AK115" s="988">
        <v>147</v>
      </c>
      <c r="AL115" s="986"/>
      <c r="AM115" s="986"/>
      <c r="AN115" s="986"/>
      <c r="AO115" s="987"/>
      <c r="AP115" s="989">
        <v>0</v>
      </c>
      <c r="AQ115" s="990"/>
      <c r="AR115" s="990"/>
      <c r="AS115" s="990"/>
      <c r="AT115" s="991"/>
      <c r="AU115" s="952"/>
      <c r="AV115" s="953"/>
      <c r="AW115" s="953"/>
      <c r="AX115" s="953"/>
      <c r="AY115" s="953"/>
      <c r="AZ115" s="1001" t="s">
        <v>463</v>
      </c>
      <c r="BA115" s="1002"/>
      <c r="BB115" s="1002"/>
      <c r="BC115" s="1002"/>
      <c r="BD115" s="1002"/>
      <c r="BE115" s="1002"/>
      <c r="BF115" s="1002"/>
      <c r="BG115" s="1002"/>
      <c r="BH115" s="1002"/>
      <c r="BI115" s="1002"/>
      <c r="BJ115" s="1002"/>
      <c r="BK115" s="1002"/>
      <c r="BL115" s="1002"/>
      <c r="BM115" s="1002"/>
      <c r="BN115" s="1002"/>
      <c r="BO115" s="1002"/>
      <c r="BP115" s="1003"/>
      <c r="BQ115" s="971" t="s">
        <v>442</v>
      </c>
      <c r="BR115" s="972"/>
      <c r="BS115" s="972"/>
      <c r="BT115" s="972"/>
      <c r="BU115" s="972"/>
      <c r="BV115" s="972" t="s">
        <v>396</v>
      </c>
      <c r="BW115" s="972"/>
      <c r="BX115" s="972"/>
      <c r="BY115" s="972"/>
      <c r="BZ115" s="972"/>
      <c r="CA115" s="972" t="s">
        <v>464</v>
      </c>
      <c r="CB115" s="972"/>
      <c r="CC115" s="972"/>
      <c r="CD115" s="972"/>
      <c r="CE115" s="972"/>
      <c r="CF115" s="966" t="s">
        <v>396</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396</v>
      </c>
      <c r="DH115" s="1011"/>
      <c r="DI115" s="1011"/>
      <c r="DJ115" s="1011"/>
      <c r="DK115" s="1012"/>
      <c r="DL115" s="1013" t="s">
        <v>442</v>
      </c>
      <c r="DM115" s="1011"/>
      <c r="DN115" s="1011"/>
      <c r="DO115" s="1011"/>
      <c r="DP115" s="1012"/>
      <c r="DQ115" s="1013" t="s">
        <v>466</v>
      </c>
      <c r="DR115" s="1011"/>
      <c r="DS115" s="1011"/>
      <c r="DT115" s="1011"/>
      <c r="DU115" s="1012"/>
      <c r="DV115" s="1014" t="s">
        <v>396</v>
      </c>
      <c r="DW115" s="1015"/>
      <c r="DX115" s="1015"/>
      <c r="DY115" s="1015"/>
      <c r="DZ115" s="1016"/>
    </row>
    <row r="116" spans="1:130" s="246" customFormat="1" ht="26.25" customHeight="1">
      <c r="A116" s="1008"/>
      <c r="B116" s="1009"/>
      <c r="C116" s="1017" t="s">
        <v>467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411</v>
      </c>
      <c r="AB116" s="1011"/>
      <c r="AC116" s="1011"/>
      <c r="AD116" s="1011"/>
      <c r="AE116" s="1012"/>
      <c r="AF116" s="1013">
        <v>262</v>
      </c>
      <c r="AG116" s="1011"/>
      <c r="AH116" s="1011"/>
      <c r="AI116" s="1011"/>
      <c r="AJ116" s="1012"/>
      <c r="AK116" s="1013">
        <v>254</v>
      </c>
      <c r="AL116" s="1011"/>
      <c r="AM116" s="1011"/>
      <c r="AN116" s="1011"/>
      <c r="AO116" s="1012"/>
      <c r="AP116" s="1014">
        <v>0</v>
      </c>
      <c r="AQ116" s="1015"/>
      <c r="AR116" s="1015"/>
      <c r="AS116" s="1015"/>
      <c r="AT116" s="1016"/>
      <c r="AU116" s="952"/>
      <c r="AV116" s="953"/>
      <c r="AW116" s="953"/>
      <c r="AX116" s="953"/>
      <c r="AY116" s="953"/>
      <c r="AZ116" s="1019" t="s">
        <v>468</v>
      </c>
      <c r="BA116" s="1020"/>
      <c r="BB116" s="1020"/>
      <c r="BC116" s="1020"/>
      <c r="BD116" s="1020"/>
      <c r="BE116" s="1020"/>
      <c r="BF116" s="1020"/>
      <c r="BG116" s="1020"/>
      <c r="BH116" s="1020"/>
      <c r="BI116" s="1020"/>
      <c r="BJ116" s="1020"/>
      <c r="BK116" s="1020"/>
      <c r="BL116" s="1020"/>
      <c r="BM116" s="1020"/>
      <c r="BN116" s="1020"/>
      <c r="BO116" s="1020"/>
      <c r="BP116" s="1021"/>
      <c r="BQ116" s="971" t="s">
        <v>396</v>
      </c>
      <c r="BR116" s="972"/>
      <c r="BS116" s="972"/>
      <c r="BT116" s="972"/>
      <c r="BU116" s="972"/>
      <c r="BV116" s="972" t="s">
        <v>453</v>
      </c>
      <c r="BW116" s="972"/>
      <c r="BX116" s="972"/>
      <c r="BY116" s="972"/>
      <c r="BZ116" s="972"/>
      <c r="CA116" s="972" t="s">
        <v>469</v>
      </c>
      <c r="CB116" s="972"/>
      <c r="CC116" s="972"/>
      <c r="CD116" s="972"/>
      <c r="CE116" s="972"/>
      <c r="CF116" s="966" t="s">
        <v>445</v>
      </c>
      <c r="CG116" s="967"/>
      <c r="CH116" s="967"/>
      <c r="CI116" s="967"/>
      <c r="CJ116" s="967"/>
      <c r="CK116" s="997"/>
      <c r="CL116" s="998"/>
      <c r="CM116" s="968" t="s">
        <v>470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396</v>
      </c>
      <c r="DH116" s="1011"/>
      <c r="DI116" s="1011"/>
      <c r="DJ116" s="1011"/>
      <c r="DK116" s="1012"/>
      <c r="DL116" s="1013" t="s">
        <v>443</v>
      </c>
      <c r="DM116" s="1011"/>
      <c r="DN116" s="1011"/>
      <c r="DO116" s="1011"/>
      <c r="DP116" s="1012"/>
      <c r="DQ116" s="1013" t="s">
        <v>466</v>
      </c>
      <c r="DR116" s="1011"/>
      <c r="DS116" s="1011"/>
      <c r="DT116" s="1011"/>
      <c r="DU116" s="1012"/>
      <c r="DV116" s="1014" t="s">
        <v>453</v>
      </c>
      <c r="DW116" s="1015"/>
      <c r="DX116" s="1015"/>
      <c r="DY116" s="1015"/>
      <c r="DZ116" s="1016"/>
    </row>
    <row r="117" spans="1:130" s="246" customFormat="1" ht="26.25" customHeight="1">
      <c r="A117" s="956" t="s">
        <v>194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471</v>
      </c>
      <c r="Z117" s="938"/>
      <c r="AA117" s="1028">
        <v>793995</v>
      </c>
      <c r="AB117" s="1029"/>
      <c r="AC117" s="1029"/>
      <c r="AD117" s="1029"/>
      <c r="AE117" s="1030"/>
      <c r="AF117" s="1031">
        <v>807719</v>
      </c>
      <c r="AG117" s="1029"/>
      <c r="AH117" s="1029"/>
      <c r="AI117" s="1029"/>
      <c r="AJ117" s="1030"/>
      <c r="AK117" s="1031">
        <v>795757</v>
      </c>
      <c r="AL117" s="1029"/>
      <c r="AM117" s="1029"/>
      <c r="AN117" s="1029"/>
      <c r="AO117" s="1030"/>
      <c r="AP117" s="1032"/>
      <c r="AQ117" s="1033"/>
      <c r="AR117" s="1033"/>
      <c r="AS117" s="1033"/>
      <c r="AT117" s="1034"/>
      <c r="AU117" s="952"/>
      <c r="AV117" s="953"/>
      <c r="AW117" s="953"/>
      <c r="AX117" s="953"/>
      <c r="AY117" s="953"/>
      <c r="AZ117" s="1019" t="s">
        <v>472</v>
      </c>
      <c r="BA117" s="1020"/>
      <c r="BB117" s="1020"/>
      <c r="BC117" s="1020"/>
      <c r="BD117" s="1020"/>
      <c r="BE117" s="1020"/>
      <c r="BF117" s="1020"/>
      <c r="BG117" s="1020"/>
      <c r="BH117" s="1020"/>
      <c r="BI117" s="1020"/>
      <c r="BJ117" s="1020"/>
      <c r="BK117" s="1020"/>
      <c r="BL117" s="1020"/>
      <c r="BM117" s="1020"/>
      <c r="BN117" s="1020"/>
      <c r="BO117" s="1020"/>
      <c r="BP117" s="1021"/>
      <c r="BQ117" s="971" t="s">
        <v>453</v>
      </c>
      <c r="BR117" s="972"/>
      <c r="BS117" s="972"/>
      <c r="BT117" s="972"/>
      <c r="BU117" s="972"/>
      <c r="BV117" s="972" t="s">
        <v>396</v>
      </c>
      <c r="BW117" s="972"/>
      <c r="BX117" s="972"/>
      <c r="BY117" s="972"/>
      <c r="BZ117" s="972"/>
      <c r="CA117" s="972" t="s">
        <v>469</v>
      </c>
      <c r="CB117" s="972"/>
      <c r="CC117" s="972"/>
      <c r="CD117" s="972"/>
      <c r="CE117" s="972"/>
      <c r="CF117" s="966" t="s">
        <v>442</v>
      </c>
      <c r="CG117" s="967"/>
      <c r="CH117" s="967"/>
      <c r="CI117" s="967"/>
      <c r="CJ117" s="967"/>
      <c r="CK117" s="997"/>
      <c r="CL117" s="998"/>
      <c r="CM117" s="968" t="s">
        <v>473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445</v>
      </c>
      <c r="DH117" s="1011"/>
      <c r="DI117" s="1011"/>
      <c r="DJ117" s="1011"/>
      <c r="DK117" s="1012"/>
      <c r="DL117" s="1013" t="s">
        <v>453</v>
      </c>
      <c r="DM117" s="1011"/>
      <c r="DN117" s="1011"/>
      <c r="DO117" s="1011"/>
      <c r="DP117" s="1012"/>
      <c r="DQ117" s="1013" t="s">
        <v>446</v>
      </c>
      <c r="DR117" s="1011"/>
      <c r="DS117" s="1011"/>
      <c r="DT117" s="1011"/>
      <c r="DU117" s="1012"/>
      <c r="DV117" s="1014" t="s">
        <v>443</v>
      </c>
      <c r="DW117" s="1015"/>
      <c r="DX117" s="1015"/>
      <c r="DY117" s="1015"/>
      <c r="DZ117" s="1016"/>
    </row>
    <row r="118" spans="1:130" s="246" customFormat="1" ht="26.25" customHeight="1">
      <c r="A118" s="95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435</v>
      </c>
      <c r="AB118" s="937"/>
      <c r="AC118" s="937"/>
      <c r="AD118" s="937"/>
      <c r="AE118" s="938"/>
      <c r="AF118" s="936" t="s">
        <v>313</v>
      </c>
      <c r="AG118" s="937"/>
      <c r="AH118" s="937"/>
      <c r="AI118" s="937"/>
      <c r="AJ118" s="938"/>
      <c r="AK118" s="936" t="s">
        <v>312</v>
      </c>
      <c r="AL118" s="937"/>
      <c r="AM118" s="937"/>
      <c r="AN118" s="937"/>
      <c r="AO118" s="938"/>
      <c r="AP118" s="1023" t="s">
        <v>436</v>
      </c>
      <c r="AQ118" s="1024"/>
      <c r="AR118" s="1024"/>
      <c r="AS118" s="1024"/>
      <c r="AT118" s="1025"/>
      <c r="AU118" s="952"/>
      <c r="AV118" s="953"/>
      <c r="AW118" s="953"/>
      <c r="AX118" s="953"/>
      <c r="AY118" s="953"/>
      <c r="AZ118" s="1026" t="s">
        <v>474</v>
      </c>
      <c r="BA118" s="1017"/>
      <c r="BB118" s="1017"/>
      <c r="BC118" s="1017"/>
      <c r="BD118" s="1017"/>
      <c r="BE118" s="1017"/>
      <c r="BF118" s="1017"/>
      <c r="BG118" s="1017"/>
      <c r="BH118" s="1017"/>
      <c r="BI118" s="1017"/>
      <c r="BJ118" s="1017"/>
      <c r="BK118" s="1017"/>
      <c r="BL118" s="1017"/>
      <c r="BM118" s="1017"/>
      <c r="BN118" s="1017"/>
      <c r="BO118" s="1017"/>
      <c r="BP118" s="1018"/>
      <c r="BQ118" s="1049" t="s">
        <v>475</v>
      </c>
      <c r="BR118" s="1050"/>
      <c r="BS118" s="1050"/>
      <c r="BT118" s="1050"/>
      <c r="BU118" s="1050"/>
      <c r="BV118" s="1050" t="s">
        <v>466</v>
      </c>
      <c r="BW118" s="1050"/>
      <c r="BX118" s="1050"/>
      <c r="BY118" s="1050"/>
      <c r="BZ118" s="1050"/>
      <c r="CA118" s="1050" t="s">
        <v>396</v>
      </c>
      <c r="CB118" s="1050"/>
      <c r="CC118" s="1050"/>
      <c r="CD118" s="1050"/>
      <c r="CE118" s="1050"/>
      <c r="CF118" s="966" t="s">
        <v>396</v>
      </c>
      <c r="CG118" s="967"/>
      <c r="CH118" s="967"/>
      <c r="CI118" s="967"/>
      <c r="CJ118" s="967"/>
      <c r="CK118" s="997"/>
      <c r="CL118" s="998"/>
      <c r="CM118" s="968" t="s">
        <v>476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469</v>
      </c>
      <c r="DH118" s="1011"/>
      <c r="DI118" s="1011"/>
      <c r="DJ118" s="1011"/>
      <c r="DK118" s="1012"/>
      <c r="DL118" s="1013" t="s">
        <v>131</v>
      </c>
      <c r="DM118" s="1011"/>
      <c r="DN118" s="1011"/>
      <c r="DO118" s="1011"/>
      <c r="DP118" s="1012"/>
      <c r="DQ118" s="1013" t="s">
        <v>466</v>
      </c>
      <c r="DR118" s="1011"/>
      <c r="DS118" s="1011"/>
      <c r="DT118" s="1011"/>
      <c r="DU118" s="1012"/>
      <c r="DV118" s="1014" t="s">
        <v>466</v>
      </c>
      <c r="DW118" s="1015"/>
      <c r="DX118" s="1015"/>
      <c r="DY118" s="1015"/>
      <c r="DZ118" s="1016"/>
    </row>
    <row r="119" spans="1:130" s="246" customFormat="1" ht="26.25" customHeight="1">
      <c r="A119" s="1110" t="s">
        <v>440</v>
      </c>
      <c r="B119" s="996"/>
      <c r="C119" s="975" t="s">
        <v>441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396</v>
      </c>
      <c r="AB119" s="944"/>
      <c r="AC119" s="944"/>
      <c r="AD119" s="944"/>
      <c r="AE119" s="945"/>
      <c r="AF119" s="946" t="s">
        <v>469</v>
      </c>
      <c r="AG119" s="944"/>
      <c r="AH119" s="944"/>
      <c r="AI119" s="944"/>
      <c r="AJ119" s="945"/>
      <c r="AK119" s="946" t="s">
        <v>466</v>
      </c>
      <c r="AL119" s="944"/>
      <c r="AM119" s="944"/>
      <c r="AN119" s="944"/>
      <c r="AO119" s="945"/>
      <c r="AP119" s="947" t="s">
        <v>475</v>
      </c>
      <c r="AQ119" s="948"/>
      <c r="AR119" s="948"/>
      <c r="AS119" s="948"/>
      <c r="AT119" s="949"/>
      <c r="AU119" s="954"/>
      <c r="AV119" s="955"/>
      <c r="AW119" s="955"/>
      <c r="AX119" s="955"/>
      <c r="AY119" s="955"/>
      <c r="AZ119" s="277" t="s">
        <v>194</v>
      </c>
      <c r="BA119" s="277"/>
      <c r="BB119" s="277"/>
      <c r="BC119" s="277"/>
      <c r="BD119" s="277"/>
      <c r="BE119" s="277"/>
      <c r="BF119" s="277"/>
      <c r="BG119" s="277"/>
      <c r="BH119" s="277"/>
      <c r="BI119" s="277"/>
      <c r="BJ119" s="277"/>
      <c r="BK119" s="277"/>
      <c r="BL119" s="277"/>
      <c r="BM119" s="277"/>
      <c r="BN119" s="277"/>
      <c r="BO119" s="1027" t="s">
        <v>477</v>
      </c>
      <c r="BP119" s="1058"/>
      <c r="BQ119" s="1049">
        <v>7518938</v>
      </c>
      <c r="BR119" s="1050"/>
      <c r="BS119" s="1050"/>
      <c r="BT119" s="1050"/>
      <c r="BU119" s="1050"/>
      <c r="BV119" s="1050">
        <v>7831831</v>
      </c>
      <c r="BW119" s="1050"/>
      <c r="BX119" s="1050"/>
      <c r="BY119" s="1050"/>
      <c r="BZ119" s="1050"/>
      <c r="CA119" s="1050">
        <v>7673293</v>
      </c>
      <c r="CB119" s="1050"/>
      <c r="CC119" s="1050"/>
      <c r="CD119" s="1050"/>
      <c r="CE119" s="1050"/>
      <c r="CF119" s="1051"/>
      <c r="CG119" s="1052"/>
      <c r="CH119" s="1052"/>
      <c r="CI119" s="1052"/>
      <c r="CJ119" s="1053"/>
      <c r="CK119" s="999"/>
      <c r="CL119" s="1000"/>
      <c r="CM119" s="1054" t="s">
        <v>478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10290</v>
      </c>
      <c r="DH119" s="1036"/>
      <c r="DI119" s="1036"/>
      <c r="DJ119" s="1036"/>
      <c r="DK119" s="1037"/>
      <c r="DL119" s="1035">
        <v>4710</v>
      </c>
      <c r="DM119" s="1036"/>
      <c r="DN119" s="1036"/>
      <c r="DO119" s="1036"/>
      <c r="DP119" s="1037"/>
      <c r="DQ119" s="1035">
        <v>1510</v>
      </c>
      <c r="DR119" s="1036"/>
      <c r="DS119" s="1036"/>
      <c r="DT119" s="1036"/>
      <c r="DU119" s="1037"/>
      <c r="DV119" s="1038">
        <v>0.1</v>
      </c>
      <c r="DW119" s="1039"/>
      <c r="DX119" s="1039"/>
      <c r="DY119" s="1039"/>
      <c r="DZ119" s="1040"/>
    </row>
    <row r="120" spans="1:130" s="246" customFormat="1" ht="26.25" customHeight="1">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475</v>
      </c>
      <c r="AB120" s="1011"/>
      <c r="AC120" s="1011"/>
      <c r="AD120" s="1011"/>
      <c r="AE120" s="1012"/>
      <c r="AF120" s="1013" t="s">
        <v>442</v>
      </c>
      <c r="AG120" s="1011"/>
      <c r="AH120" s="1011"/>
      <c r="AI120" s="1011"/>
      <c r="AJ120" s="1012"/>
      <c r="AK120" s="1013" t="s">
        <v>466</v>
      </c>
      <c r="AL120" s="1011"/>
      <c r="AM120" s="1011"/>
      <c r="AN120" s="1011"/>
      <c r="AO120" s="1012"/>
      <c r="AP120" s="1014" t="s">
        <v>131</v>
      </c>
      <c r="AQ120" s="1015"/>
      <c r="AR120" s="1015"/>
      <c r="AS120" s="1015"/>
      <c r="AT120" s="1016"/>
      <c r="AU120" s="1041" t="s">
        <v>479</v>
      </c>
      <c r="AV120" s="1042"/>
      <c r="AW120" s="1042"/>
      <c r="AX120" s="1042"/>
      <c r="AY120" s="1043"/>
      <c r="AZ120" s="992" t="s">
        <v>480</v>
      </c>
      <c r="BA120" s="941"/>
      <c r="BB120" s="941"/>
      <c r="BC120" s="941"/>
      <c r="BD120" s="941"/>
      <c r="BE120" s="941"/>
      <c r="BF120" s="941"/>
      <c r="BG120" s="941"/>
      <c r="BH120" s="941"/>
      <c r="BI120" s="941"/>
      <c r="BJ120" s="941"/>
      <c r="BK120" s="941"/>
      <c r="BL120" s="941"/>
      <c r="BM120" s="941"/>
      <c r="BN120" s="941"/>
      <c r="BO120" s="941"/>
      <c r="BP120" s="942"/>
      <c r="BQ120" s="978">
        <v>3605441</v>
      </c>
      <c r="BR120" s="979"/>
      <c r="BS120" s="979"/>
      <c r="BT120" s="979"/>
      <c r="BU120" s="979"/>
      <c r="BV120" s="979">
        <v>3558489</v>
      </c>
      <c r="BW120" s="979"/>
      <c r="BX120" s="979"/>
      <c r="BY120" s="979"/>
      <c r="BZ120" s="979"/>
      <c r="CA120" s="979">
        <v>3512532</v>
      </c>
      <c r="CB120" s="979"/>
      <c r="CC120" s="979"/>
      <c r="CD120" s="979"/>
      <c r="CE120" s="979"/>
      <c r="CF120" s="993">
        <v>165.4</v>
      </c>
      <c r="CG120" s="994"/>
      <c r="CH120" s="994"/>
      <c r="CI120" s="994"/>
      <c r="CJ120" s="994"/>
      <c r="CK120" s="1059" t="s">
        <v>481</v>
      </c>
      <c r="CL120" s="1060"/>
      <c r="CM120" s="1060"/>
      <c r="CN120" s="1060"/>
      <c r="CO120" s="1061"/>
      <c r="CP120" s="1067" t="s">
        <v>482</v>
      </c>
      <c r="CQ120" s="1068"/>
      <c r="CR120" s="1068"/>
      <c r="CS120" s="1068"/>
      <c r="CT120" s="1068"/>
      <c r="CU120" s="1068"/>
      <c r="CV120" s="1068"/>
      <c r="CW120" s="1068"/>
      <c r="CX120" s="1068"/>
      <c r="CY120" s="1068"/>
      <c r="CZ120" s="1068"/>
      <c r="DA120" s="1068"/>
      <c r="DB120" s="1068"/>
      <c r="DC120" s="1068"/>
      <c r="DD120" s="1068"/>
      <c r="DE120" s="1068"/>
      <c r="DF120" s="1069"/>
      <c r="DG120" s="978">
        <v>1210750</v>
      </c>
      <c r="DH120" s="979"/>
      <c r="DI120" s="979"/>
      <c r="DJ120" s="979"/>
      <c r="DK120" s="979"/>
      <c r="DL120" s="979">
        <v>1220274</v>
      </c>
      <c r="DM120" s="979"/>
      <c r="DN120" s="979"/>
      <c r="DO120" s="979"/>
      <c r="DP120" s="979"/>
      <c r="DQ120" s="979">
        <v>1204957</v>
      </c>
      <c r="DR120" s="979"/>
      <c r="DS120" s="979"/>
      <c r="DT120" s="979"/>
      <c r="DU120" s="979"/>
      <c r="DV120" s="980">
        <v>56.8</v>
      </c>
      <c r="DW120" s="980"/>
      <c r="DX120" s="980"/>
      <c r="DY120" s="980"/>
      <c r="DZ120" s="981"/>
    </row>
    <row r="121" spans="1:130" s="246" customFormat="1" ht="26.25" customHeight="1">
      <c r="A121" s="1111"/>
      <c r="B121" s="998"/>
      <c r="C121" s="1019" t="s">
        <v>483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443</v>
      </c>
      <c r="AB121" s="1011"/>
      <c r="AC121" s="1011"/>
      <c r="AD121" s="1011"/>
      <c r="AE121" s="1012"/>
      <c r="AF121" s="1013" t="s">
        <v>466</v>
      </c>
      <c r="AG121" s="1011"/>
      <c r="AH121" s="1011"/>
      <c r="AI121" s="1011"/>
      <c r="AJ121" s="1012"/>
      <c r="AK121" s="1013" t="s">
        <v>442</v>
      </c>
      <c r="AL121" s="1011"/>
      <c r="AM121" s="1011"/>
      <c r="AN121" s="1011"/>
      <c r="AO121" s="1012"/>
      <c r="AP121" s="1014" t="s">
        <v>396</v>
      </c>
      <c r="AQ121" s="1015"/>
      <c r="AR121" s="1015"/>
      <c r="AS121" s="1015"/>
      <c r="AT121" s="1016"/>
      <c r="AU121" s="1044"/>
      <c r="AV121" s="1045"/>
      <c r="AW121" s="1045"/>
      <c r="AX121" s="1045"/>
      <c r="AY121" s="1046"/>
      <c r="AZ121" s="1001" t="s">
        <v>484</v>
      </c>
      <c r="BA121" s="1002"/>
      <c r="BB121" s="1002"/>
      <c r="BC121" s="1002"/>
      <c r="BD121" s="1002"/>
      <c r="BE121" s="1002"/>
      <c r="BF121" s="1002"/>
      <c r="BG121" s="1002"/>
      <c r="BH121" s="1002"/>
      <c r="BI121" s="1002"/>
      <c r="BJ121" s="1002"/>
      <c r="BK121" s="1002"/>
      <c r="BL121" s="1002"/>
      <c r="BM121" s="1002"/>
      <c r="BN121" s="1002"/>
      <c r="BO121" s="1002"/>
      <c r="BP121" s="1003"/>
      <c r="BQ121" s="971">
        <v>122712</v>
      </c>
      <c r="BR121" s="972"/>
      <c r="BS121" s="972"/>
      <c r="BT121" s="972"/>
      <c r="BU121" s="972"/>
      <c r="BV121" s="972">
        <v>100157</v>
      </c>
      <c r="BW121" s="972"/>
      <c r="BX121" s="972"/>
      <c r="BY121" s="972"/>
      <c r="BZ121" s="972"/>
      <c r="CA121" s="972">
        <v>79300</v>
      </c>
      <c r="CB121" s="972"/>
      <c r="CC121" s="972"/>
      <c r="CD121" s="972"/>
      <c r="CE121" s="972"/>
      <c r="CF121" s="966">
        <v>3.7</v>
      </c>
      <c r="CG121" s="967"/>
      <c r="CH121" s="967"/>
      <c r="CI121" s="967"/>
      <c r="CJ121" s="967"/>
      <c r="CK121" s="1062"/>
      <c r="CL121" s="1063"/>
      <c r="CM121" s="1063"/>
      <c r="CN121" s="1063"/>
      <c r="CO121" s="1064"/>
      <c r="CP121" s="1072" t="s">
        <v>485</v>
      </c>
      <c r="CQ121" s="1073"/>
      <c r="CR121" s="1073"/>
      <c r="CS121" s="1073"/>
      <c r="CT121" s="1073"/>
      <c r="CU121" s="1073"/>
      <c r="CV121" s="1073"/>
      <c r="CW121" s="1073"/>
      <c r="CX121" s="1073"/>
      <c r="CY121" s="1073"/>
      <c r="CZ121" s="1073"/>
      <c r="DA121" s="1073"/>
      <c r="DB121" s="1073"/>
      <c r="DC121" s="1073"/>
      <c r="DD121" s="1073"/>
      <c r="DE121" s="1073"/>
      <c r="DF121" s="1074"/>
      <c r="DG121" s="971">
        <v>75907</v>
      </c>
      <c r="DH121" s="972"/>
      <c r="DI121" s="972"/>
      <c r="DJ121" s="972"/>
      <c r="DK121" s="972"/>
      <c r="DL121" s="972">
        <v>55959</v>
      </c>
      <c r="DM121" s="972"/>
      <c r="DN121" s="972"/>
      <c r="DO121" s="972"/>
      <c r="DP121" s="972"/>
      <c r="DQ121" s="972">
        <v>42108</v>
      </c>
      <c r="DR121" s="972"/>
      <c r="DS121" s="972"/>
      <c r="DT121" s="972"/>
      <c r="DU121" s="972"/>
      <c r="DV121" s="973">
        <v>2</v>
      </c>
      <c r="DW121" s="973"/>
      <c r="DX121" s="973"/>
      <c r="DY121" s="973"/>
      <c r="DZ121" s="974"/>
    </row>
    <row r="122" spans="1:130" s="246" customFormat="1" ht="26.25" customHeight="1">
      <c r="A122" s="1111"/>
      <c r="B122" s="998"/>
      <c r="C122" s="968" t="s">
        <v>460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466</v>
      </c>
      <c r="AB122" s="1011"/>
      <c r="AC122" s="1011"/>
      <c r="AD122" s="1011"/>
      <c r="AE122" s="1012"/>
      <c r="AF122" s="1013" t="s">
        <v>469</v>
      </c>
      <c r="AG122" s="1011"/>
      <c r="AH122" s="1011"/>
      <c r="AI122" s="1011"/>
      <c r="AJ122" s="1012"/>
      <c r="AK122" s="1013" t="s">
        <v>442</v>
      </c>
      <c r="AL122" s="1011"/>
      <c r="AM122" s="1011"/>
      <c r="AN122" s="1011"/>
      <c r="AO122" s="1012"/>
      <c r="AP122" s="1014" t="s">
        <v>445</v>
      </c>
      <c r="AQ122" s="1015"/>
      <c r="AR122" s="1015"/>
      <c r="AS122" s="1015"/>
      <c r="AT122" s="1016"/>
      <c r="AU122" s="1044"/>
      <c r="AV122" s="1045"/>
      <c r="AW122" s="1045"/>
      <c r="AX122" s="1045"/>
      <c r="AY122" s="1046"/>
      <c r="AZ122" s="1026" t="s">
        <v>486</v>
      </c>
      <c r="BA122" s="1017"/>
      <c r="BB122" s="1017"/>
      <c r="BC122" s="1017"/>
      <c r="BD122" s="1017"/>
      <c r="BE122" s="1017"/>
      <c r="BF122" s="1017"/>
      <c r="BG122" s="1017"/>
      <c r="BH122" s="1017"/>
      <c r="BI122" s="1017"/>
      <c r="BJ122" s="1017"/>
      <c r="BK122" s="1017"/>
      <c r="BL122" s="1017"/>
      <c r="BM122" s="1017"/>
      <c r="BN122" s="1017"/>
      <c r="BO122" s="1017"/>
      <c r="BP122" s="1018"/>
      <c r="BQ122" s="1049">
        <v>4870382</v>
      </c>
      <c r="BR122" s="1050"/>
      <c r="BS122" s="1050"/>
      <c r="BT122" s="1050"/>
      <c r="BU122" s="1050"/>
      <c r="BV122" s="1050">
        <v>5149201</v>
      </c>
      <c r="BW122" s="1050"/>
      <c r="BX122" s="1050"/>
      <c r="BY122" s="1050"/>
      <c r="BZ122" s="1050"/>
      <c r="CA122" s="1050">
        <v>5033397</v>
      </c>
      <c r="CB122" s="1050"/>
      <c r="CC122" s="1050"/>
      <c r="CD122" s="1050"/>
      <c r="CE122" s="1050"/>
      <c r="CF122" s="1070">
        <v>237.1</v>
      </c>
      <c r="CG122" s="1071"/>
      <c r="CH122" s="1071"/>
      <c r="CI122" s="1071"/>
      <c r="CJ122" s="1071"/>
      <c r="CK122" s="1062"/>
      <c r="CL122" s="1063"/>
      <c r="CM122" s="1063"/>
      <c r="CN122" s="1063"/>
      <c r="CO122" s="1064"/>
      <c r="CP122" s="1072" t="s">
        <v>408</v>
      </c>
      <c r="CQ122" s="1073"/>
      <c r="CR122" s="1073"/>
      <c r="CS122" s="1073"/>
      <c r="CT122" s="1073"/>
      <c r="CU122" s="1073"/>
      <c r="CV122" s="1073"/>
      <c r="CW122" s="1073"/>
      <c r="CX122" s="1073"/>
      <c r="CY122" s="1073"/>
      <c r="CZ122" s="1073"/>
      <c r="DA122" s="1073"/>
      <c r="DB122" s="1073"/>
      <c r="DC122" s="1073"/>
      <c r="DD122" s="1073"/>
      <c r="DE122" s="1073"/>
      <c r="DF122" s="1074"/>
      <c r="DG122" s="971" t="s">
        <v>131</v>
      </c>
      <c r="DH122" s="972"/>
      <c r="DI122" s="972"/>
      <c r="DJ122" s="972"/>
      <c r="DK122" s="972"/>
      <c r="DL122" s="972" t="s">
        <v>396</v>
      </c>
      <c r="DM122" s="972"/>
      <c r="DN122" s="972"/>
      <c r="DO122" s="972"/>
      <c r="DP122" s="972"/>
      <c r="DQ122" s="972" t="s">
        <v>443</v>
      </c>
      <c r="DR122" s="972"/>
      <c r="DS122" s="972"/>
      <c r="DT122" s="972"/>
      <c r="DU122" s="972"/>
      <c r="DV122" s="973" t="s">
        <v>442</v>
      </c>
      <c r="DW122" s="973"/>
      <c r="DX122" s="973"/>
      <c r="DY122" s="973"/>
      <c r="DZ122" s="974"/>
    </row>
    <row r="123" spans="1:130" s="246" customFormat="1" ht="26.25" customHeight="1">
      <c r="A123" s="1111"/>
      <c r="B123" s="998"/>
      <c r="C123" s="968" t="s">
        <v>470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443</v>
      </c>
      <c r="AB123" s="1011"/>
      <c r="AC123" s="1011"/>
      <c r="AD123" s="1011"/>
      <c r="AE123" s="1012"/>
      <c r="AF123" s="1013" t="s">
        <v>396</v>
      </c>
      <c r="AG123" s="1011"/>
      <c r="AH123" s="1011"/>
      <c r="AI123" s="1011"/>
      <c r="AJ123" s="1012"/>
      <c r="AK123" s="1013" t="s">
        <v>475</v>
      </c>
      <c r="AL123" s="1011"/>
      <c r="AM123" s="1011"/>
      <c r="AN123" s="1011"/>
      <c r="AO123" s="1012"/>
      <c r="AP123" s="1014" t="s">
        <v>442</v>
      </c>
      <c r="AQ123" s="1015"/>
      <c r="AR123" s="1015"/>
      <c r="AS123" s="1015"/>
      <c r="AT123" s="1016"/>
      <c r="AU123" s="1047"/>
      <c r="AV123" s="1048"/>
      <c r="AW123" s="1048"/>
      <c r="AX123" s="1048"/>
      <c r="AY123" s="1048"/>
      <c r="AZ123" s="277" t="s">
        <v>194</v>
      </c>
      <c r="BA123" s="277"/>
      <c r="BB123" s="277"/>
      <c r="BC123" s="277"/>
      <c r="BD123" s="277"/>
      <c r="BE123" s="277"/>
      <c r="BF123" s="277"/>
      <c r="BG123" s="277"/>
      <c r="BH123" s="277"/>
      <c r="BI123" s="277"/>
      <c r="BJ123" s="277"/>
      <c r="BK123" s="277"/>
      <c r="BL123" s="277"/>
      <c r="BM123" s="277"/>
      <c r="BN123" s="277"/>
      <c r="BO123" s="1027" t="s">
        <v>487</v>
      </c>
      <c r="BP123" s="1058"/>
      <c r="BQ123" s="1117">
        <v>8598535</v>
      </c>
      <c r="BR123" s="1118"/>
      <c r="BS123" s="1118"/>
      <c r="BT123" s="1118"/>
      <c r="BU123" s="1118"/>
      <c r="BV123" s="1118">
        <v>8807847</v>
      </c>
      <c r="BW123" s="1118"/>
      <c r="BX123" s="1118"/>
      <c r="BY123" s="1118"/>
      <c r="BZ123" s="1118"/>
      <c r="CA123" s="1118">
        <v>8625229</v>
      </c>
      <c r="CB123" s="1118"/>
      <c r="CC123" s="1118"/>
      <c r="CD123" s="1118"/>
      <c r="CE123" s="1118"/>
      <c r="CF123" s="1051"/>
      <c r="CG123" s="1052"/>
      <c r="CH123" s="1052"/>
      <c r="CI123" s="1052"/>
      <c r="CJ123" s="1053"/>
      <c r="CK123" s="1062"/>
      <c r="CL123" s="1063"/>
      <c r="CM123" s="1063"/>
      <c r="CN123" s="1063"/>
      <c r="CO123" s="1064"/>
      <c r="CP123" s="1072" t="s">
        <v>488</v>
      </c>
      <c r="CQ123" s="1073"/>
      <c r="CR123" s="1073"/>
      <c r="CS123" s="1073"/>
      <c r="CT123" s="1073"/>
      <c r="CU123" s="1073"/>
      <c r="CV123" s="1073"/>
      <c r="CW123" s="1073"/>
      <c r="CX123" s="1073"/>
      <c r="CY123" s="1073"/>
      <c r="CZ123" s="1073"/>
      <c r="DA123" s="1073"/>
      <c r="DB123" s="1073"/>
      <c r="DC123" s="1073"/>
      <c r="DD123" s="1073"/>
      <c r="DE123" s="1073"/>
      <c r="DF123" s="1074"/>
      <c r="DG123" s="1010" t="s">
        <v>396</v>
      </c>
      <c r="DH123" s="1011"/>
      <c r="DI123" s="1011"/>
      <c r="DJ123" s="1011"/>
      <c r="DK123" s="1012"/>
      <c r="DL123" s="1013" t="s">
        <v>443</v>
      </c>
      <c r="DM123" s="1011"/>
      <c r="DN123" s="1011"/>
      <c r="DO123" s="1011"/>
      <c r="DP123" s="1012"/>
      <c r="DQ123" s="1013" t="s">
        <v>442</v>
      </c>
      <c r="DR123" s="1011"/>
      <c r="DS123" s="1011"/>
      <c r="DT123" s="1011"/>
      <c r="DU123" s="1012"/>
      <c r="DV123" s="1014" t="s">
        <v>396</v>
      </c>
      <c r="DW123" s="1015"/>
      <c r="DX123" s="1015"/>
      <c r="DY123" s="1015"/>
      <c r="DZ123" s="1016"/>
    </row>
    <row r="124" spans="1:130" s="246" customFormat="1" ht="26.25" customHeight="1" thickBot="1">
      <c r="A124" s="1111"/>
      <c r="B124" s="998"/>
      <c r="C124" s="968" t="s">
        <v>473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469</v>
      </c>
      <c r="AB124" s="1011"/>
      <c r="AC124" s="1011"/>
      <c r="AD124" s="1011"/>
      <c r="AE124" s="1012"/>
      <c r="AF124" s="1013" t="s">
        <v>466</v>
      </c>
      <c r="AG124" s="1011"/>
      <c r="AH124" s="1011"/>
      <c r="AI124" s="1011"/>
      <c r="AJ124" s="1012"/>
      <c r="AK124" s="1013" t="s">
        <v>131</v>
      </c>
      <c r="AL124" s="1011"/>
      <c r="AM124" s="1011"/>
      <c r="AN124" s="1011"/>
      <c r="AO124" s="1012"/>
      <c r="AP124" s="1014" t="s">
        <v>466</v>
      </c>
      <c r="AQ124" s="1015"/>
      <c r="AR124" s="1015"/>
      <c r="AS124" s="1015"/>
      <c r="AT124" s="1016"/>
      <c r="AU124" s="1113" t="s">
        <v>489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396</v>
      </c>
      <c r="BR124" s="1080"/>
      <c r="BS124" s="1080"/>
      <c r="BT124" s="1080"/>
      <c r="BU124" s="1080"/>
      <c r="BV124" s="1080" t="s">
        <v>396</v>
      </c>
      <c r="BW124" s="1080"/>
      <c r="BX124" s="1080"/>
      <c r="BY124" s="1080"/>
      <c r="BZ124" s="1080"/>
      <c r="CA124" s="1080" t="s">
        <v>469</v>
      </c>
      <c r="CB124" s="1080"/>
      <c r="CC124" s="1080"/>
      <c r="CD124" s="1080"/>
      <c r="CE124" s="1080"/>
      <c r="CF124" s="1081"/>
      <c r="CG124" s="1082"/>
      <c r="CH124" s="1082"/>
      <c r="CI124" s="1082"/>
      <c r="CJ124" s="1083"/>
      <c r="CK124" s="1065"/>
      <c r="CL124" s="1065"/>
      <c r="CM124" s="1065"/>
      <c r="CN124" s="1065"/>
      <c r="CO124" s="1066"/>
      <c r="CP124" s="1072" t="s">
        <v>490</v>
      </c>
      <c r="CQ124" s="1073"/>
      <c r="CR124" s="1073"/>
      <c r="CS124" s="1073"/>
      <c r="CT124" s="1073"/>
      <c r="CU124" s="1073"/>
      <c r="CV124" s="1073"/>
      <c r="CW124" s="1073"/>
      <c r="CX124" s="1073"/>
      <c r="CY124" s="1073"/>
      <c r="CZ124" s="1073"/>
      <c r="DA124" s="1073"/>
      <c r="DB124" s="1073"/>
      <c r="DC124" s="1073"/>
      <c r="DD124" s="1073"/>
      <c r="DE124" s="1073"/>
      <c r="DF124" s="1074"/>
      <c r="DG124" s="1057" t="s">
        <v>396</v>
      </c>
      <c r="DH124" s="1036"/>
      <c r="DI124" s="1036"/>
      <c r="DJ124" s="1036"/>
      <c r="DK124" s="1037"/>
      <c r="DL124" s="1035" t="s">
        <v>396</v>
      </c>
      <c r="DM124" s="1036"/>
      <c r="DN124" s="1036"/>
      <c r="DO124" s="1036"/>
      <c r="DP124" s="1037"/>
      <c r="DQ124" s="1035" t="s">
        <v>469</v>
      </c>
      <c r="DR124" s="1036"/>
      <c r="DS124" s="1036"/>
      <c r="DT124" s="1036"/>
      <c r="DU124" s="1037"/>
      <c r="DV124" s="1038" t="s">
        <v>469</v>
      </c>
      <c r="DW124" s="1039"/>
      <c r="DX124" s="1039"/>
      <c r="DY124" s="1039"/>
      <c r="DZ124" s="1040"/>
    </row>
    <row r="125" spans="1:130" s="246" customFormat="1" ht="26.25" customHeight="1">
      <c r="A125" s="1111"/>
      <c r="B125" s="998"/>
      <c r="C125" s="968" t="s">
        <v>476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469</v>
      </c>
      <c r="AB125" s="1011"/>
      <c r="AC125" s="1011"/>
      <c r="AD125" s="1011"/>
      <c r="AE125" s="1012"/>
      <c r="AF125" s="1013" t="s">
        <v>396</v>
      </c>
      <c r="AG125" s="1011"/>
      <c r="AH125" s="1011"/>
      <c r="AI125" s="1011"/>
      <c r="AJ125" s="1012"/>
      <c r="AK125" s="1013" t="s">
        <v>442</v>
      </c>
      <c r="AL125" s="1011"/>
      <c r="AM125" s="1011"/>
      <c r="AN125" s="1011"/>
      <c r="AO125" s="1012"/>
      <c r="AP125" s="1014" t="s">
        <v>491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492</v>
      </c>
      <c r="CL125" s="1060"/>
      <c r="CM125" s="1060"/>
      <c r="CN125" s="1060"/>
      <c r="CO125" s="1061"/>
      <c r="CP125" s="992" t="s">
        <v>493</v>
      </c>
      <c r="CQ125" s="941"/>
      <c r="CR125" s="941"/>
      <c r="CS125" s="941"/>
      <c r="CT125" s="941"/>
      <c r="CU125" s="941"/>
      <c r="CV125" s="941"/>
      <c r="CW125" s="941"/>
      <c r="CX125" s="941"/>
      <c r="CY125" s="941"/>
      <c r="CZ125" s="941"/>
      <c r="DA125" s="941"/>
      <c r="DB125" s="941"/>
      <c r="DC125" s="941"/>
      <c r="DD125" s="941"/>
      <c r="DE125" s="941"/>
      <c r="DF125" s="942"/>
      <c r="DG125" s="978" t="s">
        <v>396</v>
      </c>
      <c r="DH125" s="979"/>
      <c r="DI125" s="979"/>
      <c r="DJ125" s="979"/>
      <c r="DK125" s="979"/>
      <c r="DL125" s="979" t="s">
        <v>443</v>
      </c>
      <c r="DM125" s="979"/>
      <c r="DN125" s="979"/>
      <c r="DO125" s="979"/>
      <c r="DP125" s="979"/>
      <c r="DQ125" s="979" t="s">
        <v>491</v>
      </c>
      <c r="DR125" s="979"/>
      <c r="DS125" s="979"/>
      <c r="DT125" s="979"/>
      <c r="DU125" s="979"/>
      <c r="DV125" s="980" t="s">
        <v>469</v>
      </c>
      <c r="DW125" s="980"/>
      <c r="DX125" s="980"/>
      <c r="DY125" s="980"/>
      <c r="DZ125" s="981"/>
    </row>
    <row r="126" spans="1:130" s="246" customFormat="1" ht="26.25" customHeight="1" thickBot="1">
      <c r="A126" s="1111"/>
      <c r="B126" s="998"/>
      <c r="C126" s="968" t="s">
        <v>478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469</v>
      </c>
      <c r="AB126" s="1011"/>
      <c r="AC126" s="1011"/>
      <c r="AD126" s="1011"/>
      <c r="AE126" s="1012"/>
      <c r="AF126" s="1013" t="s">
        <v>457</v>
      </c>
      <c r="AG126" s="1011"/>
      <c r="AH126" s="1011"/>
      <c r="AI126" s="1011"/>
      <c r="AJ126" s="1012"/>
      <c r="AK126" s="1013" t="s">
        <v>469</v>
      </c>
      <c r="AL126" s="1011"/>
      <c r="AM126" s="1011"/>
      <c r="AN126" s="1011"/>
      <c r="AO126" s="1012"/>
      <c r="AP126" s="1014" t="s">
        <v>457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494</v>
      </c>
      <c r="CQ126" s="1002"/>
      <c r="CR126" s="1002"/>
      <c r="CS126" s="1002"/>
      <c r="CT126" s="1002"/>
      <c r="CU126" s="1002"/>
      <c r="CV126" s="1002"/>
      <c r="CW126" s="1002"/>
      <c r="CX126" s="1002"/>
      <c r="CY126" s="1002"/>
      <c r="CZ126" s="1002"/>
      <c r="DA126" s="1002"/>
      <c r="DB126" s="1002"/>
      <c r="DC126" s="1002"/>
      <c r="DD126" s="1002"/>
      <c r="DE126" s="1002"/>
      <c r="DF126" s="1003"/>
      <c r="DG126" s="971" t="s">
        <v>457</v>
      </c>
      <c r="DH126" s="972"/>
      <c r="DI126" s="972"/>
      <c r="DJ126" s="972"/>
      <c r="DK126" s="972"/>
      <c r="DL126" s="972" t="s">
        <v>457</v>
      </c>
      <c r="DM126" s="972"/>
      <c r="DN126" s="972"/>
      <c r="DO126" s="972"/>
      <c r="DP126" s="972"/>
      <c r="DQ126" s="972" t="s">
        <v>442</v>
      </c>
      <c r="DR126" s="972"/>
      <c r="DS126" s="972"/>
      <c r="DT126" s="972"/>
      <c r="DU126" s="972"/>
      <c r="DV126" s="973" t="s">
        <v>442</v>
      </c>
      <c r="DW126" s="973"/>
      <c r="DX126" s="973"/>
      <c r="DY126" s="973"/>
      <c r="DZ126" s="974"/>
    </row>
    <row r="127" spans="1:130" s="246" customFormat="1" ht="26.25" customHeight="1">
      <c r="A127" s="1112"/>
      <c r="B127" s="1000"/>
      <c r="C127" s="1054" t="s">
        <v>495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266</v>
      </c>
      <c r="AB127" s="1011"/>
      <c r="AC127" s="1011"/>
      <c r="AD127" s="1011"/>
      <c r="AE127" s="1012"/>
      <c r="AF127" s="1013">
        <v>186</v>
      </c>
      <c r="AG127" s="1011"/>
      <c r="AH127" s="1011"/>
      <c r="AI127" s="1011"/>
      <c r="AJ127" s="1012"/>
      <c r="AK127" s="1013">
        <v>147</v>
      </c>
      <c r="AL127" s="1011"/>
      <c r="AM127" s="1011"/>
      <c r="AN127" s="1011"/>
      <c r="AO127" s="1012"/>
      <c r="AP127" s="1014">
        <v>0</v>
      </c>
      <c r="AQ127" s="1015"/>
      <c r="AR127" s="1015"/>
      <c r="AS127" s="1015"/>
      <c r="AT127" s="1016"/>
      <c r="AU127" s="282"/>
      <c r="AV127" s="282"/>
      <c r="AW127" s="282"/>
      <c r="AX127" s="1084" t="s">
        <v>496</v>
      </c>
      <c r="AY127" s="1085"/>
      <c r="AZ127" s="1085"/>
      <c r="BA127" s="1085"/>
      <c r="BB127" s="1085"/>
      <c r="BC127" s="1085"/>
      <c r="BD127" s="1085"/>
      <c r="BE127" s="1086"/>
      <c r="BF127" s="1087" t="s">
        <v>497</v>
      </c>
      <c r="BG127" s="1085"/>
      <c r="BH127" s="1085"/>
      <c r="BI127" s="1085"/>
      <c r="BJ127" s="1085"/>
      <c r="BK127" s="1085"/>
      <c r="BL127" s="1086"/>
      <c r="BM127" s="1087" t="s">
        <v>498</v>
      </c>
      <c r="BN127" s="1085"/>
      <c r="BO127" s="1085"/>
      <c r="BP127" s="1085"/>
      <c r="BQ127" s="1085"/>
      <c r="BR127" s="1085"/>
      <c r="BS127" s="1086"/>
      <c r="BT127" s="1087" t="s">
        <v>499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500</v>
      </c>
      <c r="CQ127" s="1002"/>
      <c r="CR127" s="1002"/>
      <c r="CS127" s="1002"/>
      <c r="CT127" s="1002"/>
      <c r="CU127" s="1002"/>
      <c r="CV127" s="1002"/>
      <c r="CW127" s="1002"/>
      <c r="CX127" s="1002"/>
      <c r="CY127" s="1002"/>
      <c r="CZ127" s="1002"/>
      <c r="DA127" s="1002"/>
      <c r="DB127" s="1002"/>
      <c r="DC127" s="1002"/>
      <c r="DD127" s="1002"/>
      <c r="DE127" s="1002"/>
      <c r="DF127" s="1003"/>
      <c r="DG127" s="971" t="s">
        <v>491</v>
      </c>
      <c r="DH127" s="972"/>
      <c r="DI127" s="972"/>
      <c r="DJ127" s="972"/>
      <c r="DK127" s="972"/>
      <c r="DL127" s="972" t="s">
        <v>491</v>
      </c>
      <c r="DM127" s="972"/>
      <c r="DN127" s="972"/>
      <c r="DO127" s="972"/>
      <c r="DP127" s="972"/>
      <c r="DQ127" s="972" t="s">
        <v>442</v>
      </c>
      <c r="DR127" s="972"/>
      <c r="DS127" s="972"/>
      <c r="DT127" s="972"/>
      <c r="DU127" s="972"/>
      <c r="DV127" s="973" t="s">
        <v>442</v>
      </c>
      <c r="DW127" s="973"/>
      <c r="DX127" s="973"/>
      <c r="DY127" s="973"/>
      <c r="DZ127" s="974"/>
    </row>
    <row r="128" spans="1:130" s="246" customFormat="1" ht="26.25" customHeight="1" thickBot="1">
      <c r="A128" s="1095" t="s">
        <v>501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502</v>
      </c>
      <c r="X128" s="1097"/>
      <c r="Y128" s="1097"/>
      <c r="Z128" s="1098"/>
      <c r="AA128" s="1099">
        <v>49858</v>
      </c>
      <c r="AB128" s="1100"/>
      <c r="AC128" s="1100"/>
      <c r="AD128" s="1100"/>
      <c r="AE128" s="1101"/>
      <c r="AF128" s="1102">
        <v>49250</v>
      </c>
      <c r="AG128" s="1100"/>
      <c r="AH128" s="1100"/>
      <c r="AI128" s="1100"/>
      <c r="AJ128" s="1101"/>
      <c r="AK128" s="1102">
        <v>34033</v>
      </c>
      <c r="AL128" s="1100"/>
      <c r="AM128" s="1100"/>
      <c r="AN128" s="1100"/>
      <c r="AO128" s="1101"/>
      <c r="AP128" s="1103"/>
      <c r="AQ128" s="1104"/>
      <c r="AR128" s="1104"/>
      <c r="AS128" s="1104"/>
      <c r="AT128" s="1105"/>
      <c r="AU128" s="282"/>
      <c r="AV128" s="282"/>
      <c r="AW128" s="282"/>
      <c r="AX128" s="940" t="s">
        <v>503</v>
      </c>
      <c r="AY128" s="941"/>
      <c r="AZ128" s="941"/>
      <c r="BA128" s="941"/>
      <c r="BB128" s="941"/>
      <c r="BC128" s="941"/>
      <c r="BD128" s="941"/>
      <c r="BE128" s="942"/>
      <c r="BF128" s="1106" t="s">
        <v>131</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504</v>
      </c>
      <c r="CQ128" s="1089"/>
      <c r="CR128" s="1089"/>
      <c r="CS128" s="1089"/>
      <c r="CT128" s="1089"/>
      <c r="CU128" s="1089"/>
      <c r="CV128" s="1089"/>
      <c r="CW128" s="1089"/>
      <c r="CX128" s="1089"/>
      <c r="CY128" s="1089"/>
      <c r="CZ128" s="1089"/>
      <c r="DA128" s="1089"/>
      <c r="DB128" s="1089"/>
      <c r="DC128" s="1089"/>
      <c r="DD128" s="1089"/>
      <c r="DE128" s="1089"/>
      <c r="DF128" s="1090"/>
      <c r="DG128" s="1091" t="s">
        <v>443</v>
      </c>
      <c r="DH128" s="1092"/>
      <c r="DI128" s="1092"/>
      <c r="DJ128" s="1092"/>
      <c r="DK128" s="1092"/>
      <c r="DL128" s="1092" t="s">
        <v>491</v>
      </c>
      <c r="DM128" s="1092"/>
      <c r="DN128" s="1092"/>
      <c r="DO128" s="1092"/>
      <c r="DP128" s="1092"/>
      <c r="DQ128" s="1092" t="s">
        <v>491</v>
      </c>
      <c r="DR128" s="1092"/>
      <c r="DS128" s="1092"/>
      <c r="DT128" s="1092"/>
      <c r="DU128" s="1092"/>
      <c r="DV128" s="1093" t="s">
        <v>396</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505</v>
      </c>
      <c r="X129" s="1126"/>
      <c r="Y129" s="1126"/>
      <c r="Z129" s="1127"/>
      <c r="AA129" s="1010">
        <v>2775650</v>
      </c>
      <c r="AB129" s="1011"/>
      <c r="AC129" s="1011"/>
      <c r="AD129" s="1011"/>
      <c r="AE129" s="1012"/>
      <c r="AF129" s="1013">
        <v>2659254</v>
      </c>
      <c r="AG129" s="1011"/>
      <c r="AH129" s="1011"/>
      <c r="AI129" s="1011"/>
      <c r="AJ129" s="1012"/>
      <c r="AK129" s="1013">
        <v>2647167</v>
      </c>
      <c r="AL129" s="1011"/>
      <c r="AM129" s="1011"/>
      <c r="AN129" s="1011"/>
      <c r="AO129" s="1012"/>
      <c r="AP129" s="1128"/>
      <c r="AQ129" s="1129"/>
      <c r="AR129" s="1129"/>
      <c r="AS129" s="1129"/>
      <c r="AT129" s="1130"/>
      <c r="AU129" s="284"/>
      <c r="AV129" s="284"/>
      <c r="AW129" s="284"/>
      <c r="AX129" s="1119" t="s">
        <v>506</v>
      </c>
      <c r="AY129" s="1002"/>
      <c r="AZ129" s="1002"/>
      <c r="BA129" s="1002"/>
      <c r="BB129" s="1002"/>
      <c r="BC129" s="1002"/>
      <c r="BD129" s="1002"/>
      <c r="BE129" s="1003"/>
      <c r="BF129" s="1120" t="s">
        <v>507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509</v>
      </c>
      <c r="X130" s="1126"/>
      <c r="Y130" s="1126"/>
      <c r="Z130" s="1127"/>
      <c r="AA130" s="1010">
        <v>523929</v>
      </c>
      <c r="AB130" s="1011"/>
      <c r="AC130" s="1011"/>
      <c r="AD130" s="1011"/>
      <c r="AE130" s="1012"/>
      <c r="AF130" s="1013">
        <v>482537</v>
      </c>
      <c r="AG130" s="1011"/>
      <c r="AH130" s="1011"/>
      <c r="AI130" s="1011"/>
      <c r="AJ130" s="1012"/>
      <c r="AK130" s="1013">
        <v>524045</v>
      </c>
      <c r="AL130" s="1011"/>
      <c r="AM130" s="1011"/>
      <c r="AN130" s="1011"/>
      <c r="AO130" s="1012"/>
      <c r="AP130" s="1128"/>
      <c r="AQ130" s="1129"/>
      <c r="AR130" s="1129"/>
      <c r="AS130" s="1129"/>
      <c r="AT130" s="1130"/>
      <c r="AU130" s="284"/>
      <c r="AV130" s="284"/>
      <c r="AW130" s="284"/>
      <c r="AX130" s="1119" t="s">
        <v>510</v>
      </c>
      <c r="AY130" s="1002"/>
      <c r="AZ130" s="1002"/>
      <c r="BA130" s="1002"/>
      <c r="BB130" s="1002"/>
      <c r="BC130" s="1002"/>
      <c r="BD130" s="1002"/>
      <c r="BE130" s="1003"/>
      <c r="BF130" s="1156">
        <v>11.2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511</v>
      </c>
      <c r="X131" s="1164"/>
      <c r="Y131" s="1164"/>
      <c r="Z131" s="1165"/>
      <c r="AA131" s="1057">
        <v>2251721</v>
      </c>
      <c r="AB131" s="1036"/>
      <c r="AC131" s="1036"/>
      <c r="AD131" s="1036"/>
      <c r="AE131" s="1037"/>
      <c r="AF131" s="1035">
        <v>2176717</v>
      </c>
      <c r="AG131" s="1036"/>
      <c r="AH131" s="1036"/>
      <c r="AI131" s="1036"/>
      <c r="AJ131" s="1037"/>
      <c r="AK131" s="1035">
        <v>2123122</v>
      </c>
      <c r="AL131" s="1036"/>
      <c r="AM131" s="1036"/>
      <c r="AN131" s="1036"/>
      <c r="AO131" s="1037"/>
      <c r="AP131" s="1166"/>
      <c r="AQ131" s="1167"/>
      <c r="AR131" s="1167"/>
      <c r="AS131" s="1167"/>
      <c r="AT131" s="1168"/>
      <c r="AU131" s="284"/>
      <c r="AV131" s="284"/>
      <c r="AW131" s="284"/>
      <c r="AX131" s="1138" t="s">
        <v>512</v>
      </c>
      <c r="AY131" s="1089"/>
      <c r="AZ131" s="1089"/>
      <c r="BA131" s="1089"/>
      <c r="BB131" s="1089"/>
      <c r="BC131" s="1089"/>
      <c r="BD131" s="1089"/>
      <c r="BE131" s="1090"/>
      <c r="BF131" s="1139" t="s">
        <v>507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514</v>
      </c>
      <c r="W132" s="1149"/>
      <c r="X132" s="1149"/>
      <c r="Y132" s="1149"/>
      <c r="Z132" s="1150"/>
      <c r="AA132" s="1151">
        <v>9.7795419589999995</v>
      </c>
      <c r="AB132" s="1152"/>
      <c r="AC132" s="1152"/>
      <c r="AD132" s="1152"/>
      <c r="AE132" s="1153"/>
      <c r="AF132" s="1154">
        <v>12.67652157</v>
      </c>
      <c r="AG132" s="1152"/>
      <c r="AH132" s="1152"/>
      <c r="AI132" s="1152"/>
      <c r="AJ132" s="1153"/>
      <c r="AK132" s="1154">
        <v>11.194787679999999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515</v>
      </c>
      <c r="W133" s="1132"/>
      <c r="X133" s="1132"/>
      <c r="Y133" s="1132"/>
      <c r="Z133" s="1133"/>
      <c r="AA133" s="1134">
        <v>7.6</v>
      </c>
      <c r="AB133" s="1135"/>
      <c r="AC133" s="1135"/>
      <c r="AD133" s="1135"/>
      <c r="AE133" s="1136"/>
      <c r="AF133" s="1134">
        <v>9.9</v>
      </c>
      <c r="AG133" s="1135"/>
      <c r="AH133" s="1135"/>
      <c r="AI133" s="1135"/>
      <c r="AJ133" s="1136"/>
      <c r="AK133" s="1134">
        <v>11.2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hC3kiiwymepiq0XgWfOtoUOP3t+yrEsxyr6YK/sEuU1uGmgIjmN7v51v/MuuOn27HN+aWfQ+ZoKXMImGRtk+g==" saltValue="tumwzoc8ENePub0n4qvm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1" zoomScaleNormal="85" zoomScaleSheetLayoutView="100" workbookViewId="0">
      <selection activeCell="CQ51" sqref="CQ5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Fmcer1Td7RgxUwzrzJHXzj8KW72PRB1UFSO67gVCFt4iRqrIy/7CjCCCCsq/UnW4gZkb6FP4sKHUUN/7xhyGQ==" saltValue="QPzqP4EBFCKPJ0SfmyGh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WeGEJmMUI9sGxIBR36thmU093b0Qmjt+qNfCIfaMB4PWKC5gh+eK4516PK7zWcZ9sfqyp4Gq3pZI40tgidRyg==" saltValue="OaZzlIlkClVKbgxlRAhJ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519</v>
      </c>
      <c r="AP7" s="303"/>
      <c r="AQ7" s="304" t="s">
        <v>520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521</v>
      </c>
      <c r="AQ8" s="310" t="s">
        <v>522</v>
      </c>
      <c r="AR8" s="311" t="s">
        <v>523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524</v>
      </c>
      <c r="AL9" s="1175"/>
      <c r="AM9" s="1175"/>
      <c r="AN9" s="1176"/>
      <c r="AO9" s="312">
        <v>612634</v>
      </c>
      <c r="AP9" s="312">
        <v>197624</v>
      </c>
      <c r="AQ9" s="313">
        <v>190701</v>
      </c>
      <c r="AR9" s="314">
        <v>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525</v>
      </c>
      <c r="AL10" s="1175"/>
      <c r="AM10" s="1175"/>
      <c r="AN10" s="1176"/>
      <c r="AO10" s="315">
        <v>4118</v>
      </c>
      <c r="AP10" s="315">
        <v>1328</v>
      </c>
      <c r="AQ10" s="316">
        <v>22807</v>
      </c>
      <c r="AR10" s="317">
        <v>-94.2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526</v>
      </c>
      <c r="AL11" s="1175"/>
      <c r="AM11" s="1175"/>
      <c r="AN11" s="1176"/>
      <c r="AO11" s="315">
        <v>135428</v>
      </c>
      <c r="AP11" s="315">
        <v>43686</v>
      </c>
      <c r="AQ11" s="316">
        <v>29822</v>
      </c>
      <c r="AR11" s="317">
        <v>46.5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527</v>
      </c>
      <c r="AL12" s="1175"/>
      <c r="AM12" s="1175"/>
      <c r="AN12" s="1176"/>
      <c r="AO12" s="315" t="s">
        <v>528</v>
      </c>
      <c r="AP12" s="315" t="s">
        <v>528</v>
      </c>
      <c r="AQ12" s="316">
        <v>3258</v>
      </c>
      <c r="AR12" s="317" t="s">
        <v>528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529</v>
      </c>
      <c r="AL13" s="1175"/>
      <c r="AM13" s="1175"/>
      <c r="AN13" s="1176"/>
      <c r="AO13" s="315" t="s">
        <v>528</v>
      </c>
      <c r="AP13" s="315" t="s">
        <v>528</v>
      </c>
      <c r="AQ13" s="316">
        <v>24</v>
      </c>
      <c r="AR13" s="317" t="s">
        <v>528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530</v>
      </c>
      <c r="AL14" s="1175"/>
      <c r="AM14" s="1175"/>
      <c r="AN14" s="1176"/>
      <c r="AO14" s="315">
        <v>42097</v>
      </c>
      <c r="AP14" s="315">
        <v>13580</v>
      </c>
      <c r="AQ14" s="316">
        <v>10094</v>
      </c>
      <c r="AR14" s="317">
        <v>34.5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531</v>
      </c>
      <c r="AL15" s="1175"/>
      <c r="AM15" s="1175"/>
      <c r="AN15" s="1176"/>
      <c r="AO15" s="315">
        <v>31512</v>
      </c>
      <c r="AP15" s="315">
        <v>10165</v>
      </c>
      <c r="AQ15" s="316">
        <v>4017</v>
      </c>
      <c r="AR15" s="317">
        <v>153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532</v>
      </c>
      <c r="AL16" s="1178"/>
      <c r="AM16" s="1178"/>
      <c r="AN16" s="1179"/>
      <c r="AO16" s="315">
        <v>-48590</v>
      </c>
      <c r="AP16" s="315">
        <v>-15674</v>
      </c>
      <c r="AQ16" s="316">
        <v>-17771</v>
      </c>
      <c r="AR16" s="317">
        <v>-11.8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194</v>
      </c>
      <c r="AL17" s="1178"/>
      <c r="AM17" s="1178"/>
      <c r="AN17" s="1179"/>
      <c r="AO17" s="315">
        <v>777199</v>
      </c>
      <c r="AP17" s="315">
        <v>250709</v>
      </c>
      <c r="AQ17" s="316">
        <v>242952</v>
      </c>
      <c r="AR17" s="317">
        <v>3.2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537</v>
      </c>
      <c r="AL21" s="1170"/>
      <c r="AM21" s="1170"/>
      <c r="AN21" s="1171"/>
      <c r="AO21" s="327">
        <v>19.68</v>
      </c>
      <c r="AP21" s="328">
        <v>21.84</v>
      </c>
      <c r="AQ21" s="329">
        <v>-2.16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538</v>
      </c>
      <c r="AL22" s="1170"/>
      <c r="AM22" s="1170"/>
      <c r="AN22" s="1171"/>
      <c r="AO22" s="332">
        <v>94.8</v>
      </c>
      <c r="AP22" s="333">
        <v>95.6</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519</v>
      </c>
      <c r="AP30" s="303"/>
      <c r="AQ30" s="304" t="s">
        <v>520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521</v>
      </c>
      <c r="AQ31" s="310" t="s">
        <v>522</v>
      </c>
      <c r="AR31" s="311" t="s">
        <v>523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542</v>
      </c>
      <c r="AL32" s="1186"/>
      <c r="AM32" s="1186"/>
      <c r="AN32" s="1187"/>
      <c r="AO32" s="342">
        <v>671676</v>
      </c>
      <c r="AP32" s="342">
        <v>216670</v>
      </c>
      <c r="AQ32" s="343">
        <v>136235</v>
      </c>
      <c r="AR32" s="344">
        <v>59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543</v>
      </c>
      <c r="AL33" s="1186"/>
      <c r="AM33" s="1186"/>
      <c r="AN33" s="1187"/>
      <c r="AO33" s="342" t="s">
        <v>528</v>
      </c>
      <c r="AP33" s="342" t="s">
        <v>528</v>
      </c>
      <c r="AQ33" s="343" t="s">
        <v>528</v>
      </c>
      <c r="AR33" s="344" t="s">
        <v>528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544</v>
      </c>
      <c r="AL34" s="1186"/>
      <c r="AM34" s="1186"/>
      <c r="AN34" s="1187"/>
      <c r="AO34" s="342" t="s">
        <v>528</v>
      </c>
      <c r="AP34" s="342" t="s">
        <v>528</v>
      </c>
      <c r="AQ34" s="343">
        <v>5</v>
      </c>
      <c r="AR34" s="344" t="s">
        <v>528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545</v>
      </c>
      <c r="AL35" s="1186"/>
      <c r="AM35" s="1186"/>
      <c r="AN35" s="1187"/>
      <c r="AO35" s="342">
        <v>107898</v>
      </c>
      <c r="AP35" s="342">
        <v>34806</v>
      </c>
      <c r="AQ35" s="343">
        <v>32688</v>
      </c>
      <c r="AR35" s="344">
        <v>6.5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546</v>
      </c>
      <c r="AL36" s="1186"/>
      <c r="AM36" s="1186"/>
      <c r="AN36" s="1187"/>
      <c r="AO36" s="342">
        <v>15782</v>
      </c>
      <c r="AP36" s="342">
        <v>5091</v>
      </c>
      <c r="AQ36" s="343">
        <v>4188</v>
      </c>
      <c r="AR36" s="344">
        <v>21.6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547</v>
      </c>
      <c r="AL37" s="1186"/>
      <c r="AM37" s="1186"/>
      <c r="AN37" s="1187"/>
      <c r="AO37" s="342">
        <v>147</v>
      </c>
      <c r="AP37" s="342">
        <v>47</v>
      </c>
      <c r="AQ37" s="343">
        <v>1212</v>
      </c>
      <c r="AR37" s="344">
        <v>-96.1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548</v>
      </c>
      <c r="AL38" s="1189"/>
      <c r="AM38" s="1189"/>
      <c r="AN38" s="1190"/>
      <c r="AO38" s="345">
        <v>254</v>
      </c>
      <c r="AP38" s="345">
        <v>82</v>
      </c>
      <c r="AQ38" s="346">
        <v>25</v>
      </c>
      <c r="AR38" s="334">
        <v>228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549</v>
      </c>
      <c r="AL39" s="1189"/>
      <c r="AM39" s="1189"/>
      <c r="AN39" s="1190"/>
      <c r="AO39" s="342">
        <v>-34033</v>
      </c>
      <c r="AP39" s="342">
        <v>-10978</v>
      </c>
      <c r="AQ39" s="343">
        <v>-7598</v>
      </c>
      <c r="AR39" s="344">
        <v>44.5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550</v>
      </c>
      <c r="AL40" s="1186"/>
      <c r="AM40" s="1186"/>
      <c r="AN40" s="1187"/>
      <c r="AO40" s="342">
        <v>-524045</v>
      </c>
      <c r="AP40" s="342">
        <v>-169047</v>
      </c>
      <c r="AQ40" s="343">
        <v>-123844</v>
      </c>
      <c r="AR40" s="344">
        <v>36.5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307</v>
      </c>
      <c r="AL41" s="1192"/>
      <c r="AM41" s="1192"/>
      <c r="AN41" s="1193"/>
      <c r="AO41" s="342">
        <v>237679</v>
      </c>
      <c r="AP41" s="342">
        <v>76671</v>
      </c>
      <c r="AQ41" s="343">
        <v>42911</v>
      </c>
      <c r="AR41" s="344">
        <v>78.7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519</v>
      </c>
      <c r="AN49" s="1182" t="s">
        <v>554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555</v>
      </c>
      <c r="AO50" s="359" t="s">
        <v>556</v>
      </c>
      <c r="AP50" s="360" t="s">
        <v>557</v>
      </c>
      <c r="AQ50" s="361" t="s">
        <v>558</v>
      </c>
      <c r="AR50" s="362" t="s">
        <v>559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931960</v>
      </c>
      <c r="AN51" s="364">
        <v>274914</v>
      </c>
      <c r="AO51" s="365">
        <v>94.8</v>
      </c>
      <c r="AP51" s="366">
        <v>333013</v>
      </c>
      <c r="AQ51" s="367">
        <v>5.3</v>
      </c>
      <c r="AR51" s="368">
        <v>89.5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541245</v>
      </c>
      <c r="AN52" s="372">
        <v>159659</v>
      </c>
      <c r="AO52" s="373">
        <v>145.69999999999999</v>
      </c>
      <c r="AP52" s="374">
        <v>126732</v>
      </c>
      <c r="AQ52" s="375">
        <v>19.100000000000001</v>
      </c>
      <c r="AR52" s="376">
        <v>126.6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1625570</v>
      </c>
      <c r="AN53" s="364">
        <v>489482</v>
      </c>
      <c r="AO53" s="365">
        <v>78</v>
      </c>
      <c r="AP53" s="366">
        <v>280458</v>
      </c>
      <c r="AQ53" s="367">
        <v>-15.8</v>
      </c>
      <c r="AR53" s="368">
        <v>93.8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830500</v>
      </c>
      <c r="AN54" s="372">
        <v>250075</v>
      </c>
      <c r="AO54" s="373">
        <v>56.6</v>
      </c>
      <c r="AP54" s="374">
        <v>127286</v>
      </c>
      <c r="AQ54" s="375">
        <v>0.4</v>
      </c>
      <c r="AR54" s="376">
        <v>56.2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2934190</v>
      </c>
      <c r="AN55" s="364">
        <v>903940</v>
      </c>
      <c r="AO55" s="365">
        <v>84.7</v>
      </c>
      <c r="AP55" s="366">
        <v>291945</v>
      </c>
      <c r="AQ55" s="367">
        <v>4.0999999999999996</v>
      </c>
      <c r="AR55" s="368">
        <v>80.599999999999994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503869</v>
      </c>
      <c r="AN56" s="372">
        <v>155228</v>
      </c>
      <c r="AO56" s="373">
        <v>-37.9</v>
      </c>
      <c r="AP56" s="374">
        <v>127651</v>
      </c>
      <c r="AQ56" s="375">
        <v>0.3</v>
      </c>
      <c r="AR56" s="376">
        <v>-38.200000000000003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2257725</v>
      </c>
      <c r="AN57" s="364">
        <v>707086</v>
      </c>
      <c r="AO57" s="365">
        <v>-21.8</v>
      </c>
      <c r="AP57" s="366">
        <v>291173</v>
      </c>
      <c r="AQ57" s="367">
        <v>-0.3</v>
      </c>
      <c r="AR57" s="368">
        <v>-21.5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490645</v>
      </c>
      <c r="AN58" s="372">
        <v>153663</v>
      </c>
      <c r="AO58" s="373">
        <v>-1</v>
      </c>
      <c r="AP58" s="374">
        <v>119071</v>
      </c>
      <c r="AQ58" s="375">
        <v>-6.7</v>
      </c>
      <c r="AR58" s="376">
        <v>5.7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1214736</v>
      </c>
      <c r="AN59" s="364">
        <v>391850</v>
      </c>
      <c r="AO59" s="365">
        <v>-44.6</v>
      </c>
      <c r="AP59" s="366">
        <v>271581</v>
      </c>
      <c r="AQ59" s="367">
        <v>-6.7</v>
      </c>
      <c r="AR59" s="368">
        <v>-37.9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268490</v>
      </c>
      <c r="AN60" s="372">
        <v>86610</v>
      </c>
      <c r="AO60" s="373">
        <v>-43.6</v>
      </c>
      <c r="AP60" s="374">
        <v>117844</v>
      </c>
      <c r="AQ60" s="375">
        <v>-1</v>
      </c>
      <c r="AR60" s="376">
        <v>-42.6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1792836</v>
      </c>
      <c r="AN61" s="379">
        <v>553454</v>
      </c>
      <c r="AO61" s="380">
        <v>38.200000000000003</v>
      </c>
      <c r="AP61" s="381">
        <v>293634</v>
      </c>
      <c r="AQ61" s="382">
        <v>-2.7</v>
      </c>
      <c r="AR61" s="368">
        <v>40.9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526950</v>
      </c>
      <c r="AN62" s="372">
        <v>161047</v>
      </c>
      <c r="AO62" s="373">
        <v>24</v>
      </c>
      <c r="AP62" s="374">
        <v>123717</v>
      </c>
      <c r="AQ62" s="375">
        <v>2.4</v>
      </c>
      <c r="AR62" s="376">
        <v>21.6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J3tm+6Z08qI4EHZmaHwNE9/5a/yDnkzM2VigokNyxF3hOxfq8f2MedNJqoonbXPOQXSujxfncCQZPlWMWFViA==" saltValue="GjSjEDjoG7YYQaj/pQOT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U91"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n0tAMhitC3DQhJKuYWXtDrY18QcKuilyAYXsKc2ln7+JuzpkOCbqkK5AiHjVzuoaE2vV+/8jfy1wYJydHCGnQ==" saltValue="vnY7NmIkW+5YlbJUFyWP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1" zoomScaleNormal="100" zoomScaleSheetLayoutView="55" workbookViewId="0">
      <selection activeCell="BJ96" sqref="BJ9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jNLtX+FxMal4VbSwSsPogjL/Cpb+xuCNVN7Dl2ovW76kNuYY0ObVUAPheXyOstABqKwygYAZeijBNKlIswXvQ==" saltValue="7If9+niFNvysthyWfZmK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4" t="s">
        <v>3</v>
      </c>
      <c r="D47" s="1194"/>
      <c r="E47" s="1195"/>
      <c r="F47" s="11">
        <v>50.41</v>
      </c>
      <c r="G47" s="12">
        <v>55.68</v>
      </c>
      <c r="H47" s="12">
        <v>63.95</v>
      </c>
      <c r="I47" s="12">
        <v>66.78</v>
      </c>
      <c r="J47" s="13">
        <v>69.28</v>
      </c>
    </row>
    <row r="48" spans="2:10" ht="57.75" customHeight="1">
      <c r="B48" s="14"/>
      <c r="C48" s="1196" t="s">
        <v>4</v>
      </c>
      <c r="D48" s="1196"/>
      <c r="E48" s="1197"/>
      <c r="F48" s="15">
        <v>5.61</v>
      </c>
      <c r="G48" s="16">
        <v>7.47</v>
      </c>
      <c r="H48" s="16">
        <v>3.62</v>
      </c>
      <c r="I48" s="16">
        <v>5.04</v>
      </c>
      <c r="J48" s="17">
        <v>1.24</v>
      </c>
    </row>
    <row r="49" spans="2:10" ht="57.75" customHeight="1" thickBot="1">
      <c r="B49" s="18"/>
      <c r="C49" s="1198" t="s">
        <v>5</v>
      </c>
      <c r="D49" s="1198"/>
      <c r="E49" s="1199"/>
      <c r="F49" s="19" t="s">
        <v>575</v>
      </c>
      <c r="G49" s="20">
        <v>1.91</v>
      </c>
      <c r="H49" s="20" t="s">
        <v>576</v>
      </c>
      <c r="I49" s="20">
        <v>1.29</v>
      </c>
      <c r="J49" s="21" t="s">
        <v>577</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sheetData>
  <sheetProtection algorithmName="SHA-512" hashValue="BcU0UC/a/tAlioY5BNPIHtlTUtR9AN3J3VFzM8EqYpa8f3oit/f87KiOCq6Geib2hiZJyuJ8lUX8bv9w0hzoRw==" saltValue="BqOIFEl7jB5T5Zfl4HPD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2020-03-04T00:43:09Z</cp:lastPrinted>
  <dcterms:created xsi:type="dcterms:W3CDTF">2020-02-10T02:04:21Z</dcterms:created>
  <dcterms:modified xsi:type="dcterms:W3CDTF">2020-09-23T06:20:55Z</dcterms:modified>
  <cp:category/>
</cp:coreProperties>
</file>