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Y:\財政係\総務財政課（名畑作業用）\08市町村財政比較\R元年度会計財政状況資料集\"/>
    </mc:Choice>
  </mc:AlternateContent>
  <xr:revisionPtr revIDLastSave="0" documentId="13_ncr:1_{1E1742E4-561C-4C6E-BAF7-A5329069CED9}" xr6:coauthVersionLast="47" xr6:coauthVersionMax="47" xr10:uidLastSave="{00000000-0000-0000-0000-000000000000}"/>
  <bookViews>
    <workbookView xWindow="6525" yWindow="1635" windowWidth="21600" windowHeight="11385" firstSheet="10" activeTab="1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AM35" i="10"/>
  <c r="C35" i="10"/>
  <c r="CO34" i="10"/>
  <c r="BW34" i="10"/>
  <c r="BW35" i="10" s="1"/>
  <c r="AM34" i="10"/>
  <c r="U34" i="10"/>
  <c r="U35" i="10" s="1"/>
  <c r="C34" i="10"/>
  <c r="BE34" i="10" l="1"/>
  <c r="BE35" i="10" s="1"/>
  <c r="BE36" i="10" s="1"/>
  <c r="U36"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<sst xmlns="http://schemas.openxmlformats.org/spreadsheetml/2006/main" count="1088" uniqueCount="583">
  <si>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</si>
  <si>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</si>
  <si>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</si>
  <si>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</si>
  <si>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</si>
  <si>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</si>
  <si>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</si>
  <si>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</si>
  <si>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</si>
  <si>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</si>
  <si>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</si>
  <si>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</si>
  <si>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</si>
  <si>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</si>
  <si>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</si>
  <si>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</si>
  <si>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</si>
  <si>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</si>
  <si>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</si>
  <si>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</si>
  <si>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</si>
  <si>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</si>
  <si>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</si>
  <si>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</si>
  <si>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</si>
  <si>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</si>
  <si>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</si>
  <si>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</si>
  <si>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</si>
  <si>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</si>
  <si>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</si>
  <si>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</si>
  <si>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</si>
  <si>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</si>
  <si>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</si>
  <si>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</si>
  <si>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</si>
  <si>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</si>
  <si>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</si>
  <si>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</si>
  <si>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</si>
  <si>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</si>
  <si>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</si>
  <si>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</si>
  <si>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</si>
  <si>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</si>
  <si>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</si>
  <si>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</si>
  <si>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</si>
  <si>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</si>
  <si>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</si>
  <si>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</si>
  <si>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</si>
  <si>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</si>
  <si>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</si>
  <si>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</si>
  <si>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</si>
  <si>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</si>
  <si>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</si>
  <si>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</si>
  <si>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</si>
  <si>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</si>
  <si>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</si>
  <si>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</si>
  <si>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</si>
  <si>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</si>
  <si>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</si>
  <si>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</si>
  <si>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</si>
  <si>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</si>
  <si>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</si>
  <si>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</si>
  <si>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</si>
  <si>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</si>
  <si>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</si>
  <si>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</si>
  <si>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</si>
  <si>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</si>
  <si>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</si>
  <si>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</si>
  <si>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</si>
  <si>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</si>
  <si>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</si>
  <si>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</si>
  <si>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</si>
  <si>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</si>
  <si>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</si>
  <si>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</si>
  <si>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</si>
  <si>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</si>
  <si>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</si>
  <si>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</si>
  <si>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</si>
  <si>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</si>
  <si>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</si>
  <si>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</si>
  <si>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</si>
  <si>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苫前町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</si>
  <si>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</si>
  <si>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</si>
  <si>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</si>
  <si>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</si>
  <si>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</si>
  <si>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</si>
  <si>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</si>
  <si>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</si>
  <si>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</si>
  <si>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</si>
  <si>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</si>
  <si>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</si>
  <si>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</si>
  <si>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</si>
  <si>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</si>
  <si>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</si>
  <si>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</si>
  <si>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</si>
  <si>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</si>
  <si>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</si>
  <si>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</si>
  <si>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</si>
  <si>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</si>
  <si>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</si>
  <si>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</si>
  <si>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</si>
  <si>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</si>
  <si>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</si>
  <si>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</si>
  <si>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</si>
  <si>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</si>
  <si>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</si>
  <si>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</si>
  <si>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</si>
  <si>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</si>
  <si>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</si>
  <si>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</si>
  <si>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</si>
  <si>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</si>
  <si>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</si>
  <si>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</si>
  <si>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</si>
  <si>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</si>
  <si>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</si>
  <si>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</si>
  <si>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</si>
  <si>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</si>
  <si>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</si>
  <si>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</si>
  <si>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</si>
  <si>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</si>
  <si>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</si>
  <si>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</si>
  <si>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</si>
  <si>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</si>
  <si>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</si>
  <si>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</si>
  <si>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</si>
  <si>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</si>
  <si>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</si>
  <si>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</si>
  <si>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</si>
  <si>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</si>
  <si>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</si>
  <si>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</si>
  <si>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</si>
  <si>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</si>
  <si>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</si>
  <si>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</si>
  <si>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</si>
  <si>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</si>
  <si>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</si>
  <si>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</si>
  <si>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</si>
  <si>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</si>
  <si>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</si>
  <si>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</si>
  <si>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</si>
  <si>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</si>
  <si>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</si>
  <si>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</si>
  <si>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</si>
  <si>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</si>
  <si>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</si>
  <si>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</si>
  <si>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</si>
  <si>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</si>
  <si>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</si>
  <si>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</si>
  <si>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</si>
  <si>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</si>
  <si>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</si>
  <si>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</si>
  <si>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</si>
  <si>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</si>
  <si>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</si>
  <si>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</si>
  <si>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</si>
  <si>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</si>
  <si>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</si>
  <si>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</si>
  <si>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</si>
  <si>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</si>
  <si>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</si>
  <si>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</si>
  <si>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</si>
  <si>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</si>
  <si>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</si>
  <si>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</si>
  <si>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</si>
  <si>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</si>
  <si>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</si>
  <si>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</si>
  <si>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北海道苫前町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</si>
  <si>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</si>
  <si>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</si>
  <si>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</si>
  <si>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</si>
  <si>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</si>
  <si>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</si>
  <si>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</si>
  <si>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</si>
  <si>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</si>
  <si>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</si>
  <si>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</si>
  <si>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</si>
  <si>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</si>
  <si>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</si>
  <si>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</si>
  <si>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</si>
  <si>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</si>
  <si>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</si>
  <si>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</si>
  <si>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</si>
  <si>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</si>
  <si>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</si>
  <si>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</si>
  <si>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</si>
  <si>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</si>
  <si>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</si>
  <si>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</si>
  <si>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</si>
  <si>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</si>
  <si>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</si>
  <si>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</si>
  <si>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</si>
  <si>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</si>
  <si>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</si>
  <si>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</si>
  <si>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</si>
  <si>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</si>
  <si>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</si>
  <si>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</si>
  <si>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</si>
  <si>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</si>
  <si>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</si>
  <si>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</si>
  <si>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</si>
  <si>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</si>
  <si>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</si>
  <si>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</si>
  <si>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</si>
  <si>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</si>
  <si>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</si>
  <si>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</si>
  <si>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</si>
  <si>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</si>
  <si>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</si>
  <si>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</si>
  <si>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</si>
  <si>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</si>
  <si>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</si>
  <si>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</si>
  <si>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</si>
  <si>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</si>
  <si>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</si>
  <si>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</si>
  <si>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</si>
  <si>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</si>
  <si>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</si>
  <si>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</si>
  <si>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</si>
  <si>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</si>
  <si>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</si>
  <si>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</si>
  <si>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</si>
  <si>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</si>
  <si>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</si>
  <si>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</si>
  <si>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</si>
  <si>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</si>
  <si>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</si>
  <si>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</si>
  <si>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</si>
  <si>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</si>
  <si>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</si>
  <si>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</si>
  <si>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</si>
  <si>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</si>
  <si>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</si>
  <si>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</si>
  <si>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</si>
  <si>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</si>
  <si>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</si>
  <si>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</si>
  <si>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</si>
  <si>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</si>
  <si>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</si>
  <si>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</si>
  <si>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</si>
  <si>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</si>
  <si>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</si>
  <si>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</si>
  <si>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</si>
  <si>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</si>
  <si>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</si>
  <si>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</si>
  <si>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</si>
  <si>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</si>
  <si>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</si>
  <si>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</si>
  <si>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</si>
  <si>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</si>
  <si>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</si>
  <si>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</si>
  <si>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</si>
  <si>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</si>
  <si>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</si>
  <si>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</si>
  <si>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</si>
  <si>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</si>
  <si>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</si>
  <si>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</si>
  <si>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</si>
  <si>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</si>
  <si>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</si>
  <si>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</si>
  <si>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</si>
  <si>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</si>
  <si>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</si>
  <si>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</si>
  <si>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</si>
  <si>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</si>
  <si>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</si>
  <si>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</si>
  <si>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</si>
  <si>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</si>
  <si>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</si>
  <si>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</si>
  <si>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</si>
  <si>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</si>
  <si>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</si>
  <si>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</si>
  <si>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</si>
  <si>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</si>
  <si>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</si>
  <si>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</si>
  <si>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</si>
  <si>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</si>
  <si>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</si>
  <si>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</si>
  <si>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</si>
  <si>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</si>
  <si>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</si>
  <si>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</si>
  <si>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</si>
  <si>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</si>
  <si>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北海道苫前町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</si>
  <si>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</si>
  <si>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</si>
  <si>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</si>
  <si>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</si>
  <si>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</si>
  <si>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</si>
  <si>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</si>
  <si>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</si>
  <si>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</si>
  <si>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</si>
  <si>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</si>
  <si>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</si>
  <si>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</si>
  <si>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</si>
  <si>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</si>
  <si>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</si>
  <si>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</si>
  <si>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</si>
  <si>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</si>
  <si>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</si>
  <si>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</si>
  <si>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</si>
  <si>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</si>
  <si>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</si>
  <si>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</si>
  <si>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</si>
  <si>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</si>
  <si>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</si>
  <si>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</si>
  <si>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</si>
  <si>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</si>
  <si>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</si>
  <si>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</si>
  <si>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</si>
  <si>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</si>
  <si>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</si>
  <si>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</si>
  <si>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</si>
  <si>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</si>
  <si>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風力発電事業特別会計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</si>
  <si>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</si>
  <si>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</si>
  <si>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</si>
  <si>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</si>
  <si>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</si>
  <si>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</si>
  <si>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</si>
  <si>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</si>
  <si>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</si>
  <si>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</si>
  <si>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</si>
  <si>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</si>
  <si>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</si>
  <si>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</si>
  <si>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</si>
  <si>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</si>
  <si>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</si>
  <si>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</si>
  <si>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</si>
  <si>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</si>
  <si>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</si>
  <si>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</si>
  <si>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</si>
  <si>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</si>
  <si>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</si>
  <si>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</si>
  <si>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</si>
  <si>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</si>
  <si>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</si>
  <si>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</si>
  <si>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</si>
  <si>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</si>
  <si>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</si>
  <si>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</si>
  <si>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</si>
  <si>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</si>
  <si>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</si>
  <si>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</si>
  <si>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</si>
  <si>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</si>
  <si>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</si>
  <si>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</si>
  <si>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</si>
  <si>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</si>
  <si>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</si>
  <si>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</si>
  <si>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</si>
  <si>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</si>
  <si>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</si>
  <si>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</si>
  <si>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</si>
  <si>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</si>
  <si>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</si>
  <si>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</si>
  <si>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</si>
  <si>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</si>
  <si>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</si>
  <si>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</si>
  <si>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</si>
  <si>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</si>
  <si>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</si>
  <si>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</si>
  <si>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</si>
  <si>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</si>
  <si>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</si>
  <si>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</si>
  <si>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</si>
  <si>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</si>
  <si>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</si>
  <si>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</si>
  <si>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</si>
  <si>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</si>
  <si>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</si>
  <si>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</si>
  <si>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</si>
  <si>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</si>
  <si>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</si>
  <si>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</si>
  <si>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</si>
  <si>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</si>
  <si>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</si>
  <si>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</si>
  <si>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</si>
  <si>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</si>
  <si>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</si>
  <si>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</si>
  <si>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</si>
  <si>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</si>
  <si>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</si>
  <si>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</si>
  <si>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</si>
  <si>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</si>
  <si>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</si>
  <si>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</si>
  <si>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</si>
  <si>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</si>
  <si>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</si>
  <si>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</si>
  <si>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</si>
  <si>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</si>
  <si>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</si>
  <si>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</si>
  <si>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</si>
  <si>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</si>
  <si>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</si>
  <si>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</si>
  <si>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</si>
  <si>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</si>
  <si>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</si>
  <si>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</si>
  <si>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</si>
  <si>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</si>
  <si>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</si>
  <si>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</si>
  <si>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</si>
  <si>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</si>
  <si>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</si>
  <si>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</si>
  <si>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</si>
  <si>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</si>
  <si>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</si>
  <si>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</si>
  <si>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</si>
  <si>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</si>
  <si>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</si>
  <si>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</si>
  <si>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</si>
  <si>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</si>
  <si>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</si>
  <si>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</si>
  <si>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</si>
  <si>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</si>
  <si>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</si>
  <si>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</si>
  <si>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</si>
  <si>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</si>
  <si>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</si>
  <si>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</si>
  <si>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</si>
  <si>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</si>
  <si>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3.59</t>
  </si>
  <si>
    <t>▲ 4.19</t>
  </si>
  <si>
    <t>一般会計</t>
  </si>
  <si>
    <t>介護保険特別会計</t>
  </si>
  <si>
    <t>簡易水道事業特別会計</t>
  </si>
  <si>
    <t>国民健康保険特別会計</t>
  </si>
  <si>
    <t>下水道事業特別会計</t>
  </si>
  <si>
    <t>風力発電事業特別会計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</si>
  <si>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</si>
  <si>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</si>
  <si>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</si>
  <si>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</si>
  <si>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</si>
  <si>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</si>
  <si>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</si>
  <si>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</si>
  <si>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</si>
  <si>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</si>
  <si>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羽幌町外２町村衛生施設組合</t>
    <rPh sb="0" eb="3">
      <t>ハボロチョウ</t>
    </rPh>
    <rPh sb="3" eb="4">
      <t>ガイ</t>
    </rPh>
    <rPh sb="5" eb="7">
      <t>チョウソン</t>
    </rPh>
    <rPh sb="7" eb="13">
      <t>エイセイシセツクミアイ</t>
    </rPh>
    <phoneticPr fontId="2"/>
  </si>
  <si>
    <t>北留萌消防組合</t>
    <rPh sb="0" eb="1">
      <t>キタ</t>
    </rPh>
    <rPh sb="1" eb="3">
      <t>ルモイ</t>
    </rPh>
    <rPh sb="3" eb="5">
      <t>ショウボウ</t>
    </rPh>
    <rPh sb="5" eb="7">
      <t>クミアイ</t>
    </rPh>
    <phoneticPr fontId="2"/>
  </si>
  <si>
    <t>公共施設等整備基金</t>
    <rPh sb="0" eb="4">
      <t>コウキョウシセツ</t>
    </rPh>
    <rPh sb="4" eb="5">
      <t>トウ</t>
    </rPh>
    <rPh sb="5" eb="7">
      <t>セイビ</t>
    </rPh>
    <rPh sb="7" eb="9">
      <t>キキン</t>
    </rPh>
    <phoneticPr fontId="11"/>
  </si>
  <si>
    <t>国鉄羽幌線代替輸送確保基金</t>
    <rPh sb="0" eb="2">
      <t>コクテツ</t>
    </rPh>
    <rPh sb="2" eb="4">
      <t>ハボロ</t>
    </rPh>
    <rPh sb="4" eb="5">
      <t>セン</t>
    </rPh>
    <rPh sb="5" eb="7">
      <t>ダイタイ</t>
    </rPh>
    <rPh sb="7" eb="9">
      <t>ユソウ</t>
    </rPh>
    <rPh sb="9" eb="11">
      <t>カクホ</t>
    </rPh>
    <rPh sb="11" eb="13">
      <t>キキン</t>
    </rPh>
    <phoneticPr fontId="11"/>
  </si>
  <si>
    <t>地域福祉基金</t>
    <rPh sb="0" eb="4">
      <t>チイキフクシ</t>
    </rPh>
    <rPh sb="4" eb="6">
      <t>キキン</t>
    </rPh>
    <phoneticPr fontId="11"/>
  </si>
  <si>
    <t>ふるさと基金</t>
    <rPh sb="4" eb="6">
      <t>キキン</t>
    </rPh>
    <phoneticPr fontId="11"/>
  </si>
  <si>
    <t>まちおこし基金</t>
    <rPh sb="5" eb="7">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</si>
  <si>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</si>
  <si>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</si>
  <si>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</si>
  <si>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</si>
  <si>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</si>
  <si>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一定程度の基金を保有し、将来負担比率が算定されない状況にあるが、今後においては、大型事業の実施に伴う地方債償還金の増加による、実質公債費比率の上昇と、地方交付税交付額の減少による基金からの繰入により、数値発生が予見されることから、引き続き、投資的事業の抑制を図り、財政の健全化に努めるものとす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</si>
  <si>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</si>
  <si>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</si>
  <si>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</si>
  <si>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有形固定資産減価償却率については、類似団体平均を大きく下回っており、全体的にも資産の老朽化率は低い傾向にあるが、顕著に老朽化が進んでいる施設も多いのが実情にあり、今後、公共施設等の修繕や更新に係る費用が増加すると、基金からの繰入による事業実施が不可欠となり、将来負担比率の発生が予見されることから、策定した苫前町公共施設等総合管理計画に基づき、計画的な事業実施と施設の集約化・複合化を図り、施設保有量の適正化にも努めるものとす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</si>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</sst>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FAA4BCE-CD3A-439F-80B9-40229B08229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5C1F-41AF-AF21-31CF9EDC2F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489482</c:v>
                </c:pt>
                <c:pt idx="1">
                  <c:v>903940</c:v>
                </c:pt>
                <c:pt idx="2">
                  <c:v>707086</c:v>
                </c:pt>
                <c:pt idx="3">
                  <c:v>391850</c:v>
                </c:pt>
                <c:pt idx="4">
                  <c:v>214634</c:v>
                </c:pt>
              </c:numCache>
            </c:numRef>
          </c:val>
          <c:smooth val="0"/>
          <c:extLst>
            <c:ext xmlns:c16="http://schemas.microsoft.com/office/drawing/2014/chart" uri="{C3380CC4-5D6E-409C-BE32-E72D297353CC}">
              <c16:uniqueId val="{00000001-5C1F-41AF-AF21-31CF9EDC2F3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7.47</c:v>
                </c:pt>
                <c:pt idx="1">
                  <c:v>3.62</c:v>
                </c:pt>
                <c:pt idx="2">
                  <c:v>5.04</c:v>
                </c:pt>
                <c:pt idx="3">
                  <c:v>1.24</c:v>
                </c:pt>
                <c:pt idx="4">
                  <c:v>0.28000000000000003</c:v>
                </c:pt>
              </c:numCache>
            </c:numRef>
          </c:val>
          <c:extLst>
            <c:ext xmlns:c16="http://schemas.microsoft.com/office/drawing/2014/chart" uri="{C3380CC4-5D6E-409C-BE32-E72D297353CC}">
              <c16:uniqueId val="{00000000-A9CB-4C14-9F59-56E30E30D5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55.68</c:v>
                </c:pt>
                <c:pt idx="1">
                  <c:v>63.95</c:v>
                </c:pt>
                <c:pt idx="2">
                  <c:v>66.78</c:v>
                </c:pt>
                <c:pt idx="3">
                  <c:v>69.28</c:v>
                </c:pt>
                <c:pt idx="4">
                  <c:v>69.819999999999993</c:v>
                </c:pt>
              </c:numCache>
            </c:numRef>
          </c:val>
          <c:extLst>
            <c:ext xmlns:c16="http://schemas.microsoft.com/office/drawing/2014/chart" uri="{C3380CC4-5D6E-409C-BE32-E72D297353CC}">
              <c16:uniqueId val="{00000001-A9CB-4C14-9F59-56E30E30D5E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1.91</c:v>
                </c:pt>
                <c:pt idx="1">
                  <c:v>-3.59</c:v>
                </c:pt>
                <c:pt idx="2">
                  <c:v>1.29</c:v>
                </c:pt>
                <c:pt idx="3">
                  <c:v>-4.1900000000000004</c:v>
                </c:pt>
                <c:pt idx="4">
                  <c:v>14.54</c:v>
                </c:pt>
              </c:numCache>
            </c:numRef>
          </c:val>
          <c:smooth val="0"/>
          <c:extLst>
            <c:ext xmlns:c16="http://schemas.microsoft.com/office/drawing/2014/chart" uri="{C3380CC4-5D6E-409C-BE32-E72D297353CC}">
              <c16:uniqueId val="{00000002-A9CB-4C14-9F59-56E30E30D5E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0FD-447C-BD7E-00851F0C9A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FD-447C-BD7E-00851F0C9A1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0FD-447C-BD7E-00851F0C9A1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0FD-447C-BD7E-00851F0C9A19}"/>
            </c:ext>
          </c:extLst>
        </c:ser>
        <c:ser>
          <c:idx val="4"/>
          <c:order val="4"/>
          <c:tx>
            <c:strRef>
              <c:f>データシート!$A$31</c:f>
              <c:strCache>
                <c:ptCount val="1"/>
                <c:pt idx="0">
                  <c:v>風力発電事業特別会計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0.01</c:v>
                </c:pt>
                <c:pt idx="4">
                  <c:v>#N/A</c:v>
                </c:pt>
                <c:pt idx="5">
                  <c:v>0.19</c:v>
                </c:pt>
                <c:pt idx="6">
                  <c:v>#N/A</c:v>
                </c:pt>
                <c:pt idx="7">
                  <c:v>0.09</c:v>
                </c:pt>
                <c:pt idx="8">
                  <c:v>#N/A</c:v>
                </c:pt>
                <c:pt idx="9">
                  <c:v>0</c:v>
                </c:pt>
              </c:numCache>
            </c:numRef>
          </c:val>
          <c:extLst>
            <c:ext xmlns:c16="http://schemas.microsoft.com/office/drawing/2014/chart" uri="{C3380CC4-5D6E-409C-BE32-E72D297353CC}">
              <c16:uniqueId val="{00000004-A0FD-447C-BD7E-00851F0C9A1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A0FD-447C-BD7E-00851F0C9A1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0.92</c:v>
                </c:pt>
                <c:pt idx="2">
                  <c:v>#N/A</c:v>
                </c:pt>
                <c:pt idx="3">
                  <c:v>0.53</c:v>
                </c:pt>
                <c:pt idx="4">
                  <c:v>#N/A</c:v>
                </c:pt>
                <c:pt idx="5">
                  <c:v>0.19</c:v>
                </c:pt>
                <c:pt idx="6">
                  <c:v>#N/A</c:v>
                </c:pt>
                <c:pt idx="7">
                  <c:v>0.01</c:v>
                </c:pt>
                <c:pt idx="8">
                  <c:v>#N/A</c:v>
                </c:pt>
                <c:pt idx="9">
                  <c:v>0.01</c:v>
                </c:pt>
              </c:numCache>
            </c:numRef>
          </c:val>
          <c:extLst>
            <c:ext xmlns:c16="http://schemas.microsoft.com/office/drawing/2014/chart" uri="{C3380CC4-5D6E-409C-BE32-E72D297353CC}">
              <c16:uniqueId val="{00000006-A0FD-447C-BD7E-00851F0C9A19}"/>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0.01</c:v>
                </c:pt>
                <c:pt idx="4">
                  <c:v>#N/A</c:v>
                </c:pt>
                <c:pt idx="5">
                  <c:v>0</c:v>
                </c:pt>
                <c:pt idx="6">
                  <c:v>#N/A</c:v>
                </c:pt>
                <c:pt idx="7">
                  <c:v>0.01</c:v>
                </c:pt>
                <c:pt idx="8">
                  <c:v>#N/A</c:v>
                </c:pt>
                <c:pt idx="9">
                  <c:v>0.02</c:v>
                </c:pt>
              </c:numCache>
            </c:numRef>
          </c:val>
          <c:extLst>
            <c:ext xmlns:c16="http://schemas.microsoft.com/office/drawing/2014/chart" uri="{C3380CC4-5D6E-409C-BE32-E72D297353CC}">
              <c16:uniqueId val="{00000007-A0FD-447C-BD7E-00851F0C9A1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0.22</c:v>
                </c:pt>
                <c:pt idx="2">
                  <c:v>#N/A</c:v>
                </c:pt>
                <c:pt idx="3">
                  <c:v>0.41</c:v>
                </c:pt>
                <c:pt idx="4">
                  <c:v>#N/A</c:v>
                </c:pt>
                <c:pt idx="5">
                  <c:v>0.35</c:v>
                </c:pt>
                <c:pt idx="6">
                  <c:v>#N/A</c:v>
                </c:pt>
                <c:pt idx="7">
                  <c:v>0.45</c:v>
                </c:pt>
                <c:pt idx="8">
                  <c:v>#N/A</c:v>
                </c:pt>
                <c:pt idx="9">
                  <c:v>0.08</c:v>
                </c:pt>
              </c:numCache>
            </c:numRef>
          </c:val>
          <c:extLst>
            <c:ext xmlns:c16="http://schemas.microsoft.com/office/drawing/2014/chart" uri="{C3380CC4-5D6E-409C-BE32-E72D297353CC}">
              <c16:uniqueId val="{00000008-A0FD-447C-BD7E-00851F0C9A1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7.47</c:v>
                </c:pt>
                <c:pt idx="2">
                  <c:v>#N/A</c:v>
                </c:pt>
                <c:pt idx="3">
                  <c:v>3.62</c:v>
                </c:pt>
                <c:pt idx="4">
                  <c:v>#N/A</c:v>
                </c:pt>
                <c:pt idx="5">
                  <c:v>5.03</c:v>
                </c:pt>
                <c:pt idx="6">
                  <c:v>#N/A</c:v>
                </c:pt>
                <c:pt idx="7">
                  <c:v>1.24</c:v>
                </c:pt>
                <c:pt idx="8">
                  <c:v>#N/A</c:v>
                </c:pt>
                <c:pt idx="9">
                  <c:v>0.28000000000000003</c:v>
                </c:pt>
              </c:numCache>
            </c:numRef>
          </c:val>
          <c:extLst>
            <c:ext xmlns:c16="http://schemas.microsoft.com/office/drawing/2014/chart" uri="{C3380CC4-5D6E-409C-BE32-E72D297353CC}">
              <c16:uniqueId val="{00000009-A0FD-447C-BD7E-00851F0C9A1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580</c:v>
                </c:pt>
                <c:pt idx="5">
                  <c:v>574</c:v>
                </c:pt>
                <c:pt idx="8">
                  <c:v>531</c:v>
                </c:pt>
                <c:pt idx="11">
                  <c:v>558</c:v>
                </c:pt>
                <c:pt idx="14">
                  <c:v>580</c:v>
                </c:pt>
              </c:numCache>
            </c:numRef>
          </c:val>
          <c:extLst>
            <c:ext xmlns:c16="http://schemas.microsoft.com/office/drawing/2014/chart" uri="{C3380CC4-5D6E-409C-BE32-E72D297353CC}">
              <c16:uniqueId val="{00000000-0EDF-4443-9CB4-A0CA9221A12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EDF-4443-9CB4-A0CA9221A12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0EDF-4443-9CB4-A0CA9221A12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66</c:v>
                </c:pt>
                <c:pt idx="3">
                  <c:v>66</c:v>
                </c:pt>
                <c:pt idx="6">
                  <c:v>53</c:v>
                </c:pt>
                <c:pt idx="9">
                  <c:v>16</c:v>
                </c:pt>
                <c:pt idx="12">
                  <c:v>18</c:v>
                </c:pt>
              </c:numCache>
            </c:numRef>
          </c:val>
          <c:extLst>
            <c:ext xmlns:c16="http://schemas.microsoft.com/office/drawing/2014/chart" uri="{C3380CC4-5D6E-409C-BE32-E72D297353CC}">
              <c16:uniqueId val="{00000003-0EDF-4443-9CB4-A0CA9221A12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125</c:v>
                </c:pt>
                <c:pt idx="3">
                  <c:v>116</c:v>
                </c:pt>
                <c:pt idx="6">
                  <c:v>101</c:v>
                </c:pt>
                <c:pt idx="9">
                  <c:v>108</c:v>
                </c:pt>
                <c:pt idx="12">
                  <c:v>123</c:v>
                </c:pt>
              </c:numCache>
            </c:numRef>
          </c:val>
          <c:extLst>
            <c:ext xmlns:c16="http://schemas.microsoft.com/office/drawing/2014/chart" uri="{C3380CC4-5D6E-409C-BE32-E72D297353CC}">
              <c16:uniqueId val="{00000004-0EDF-4443-9CB4-A0CA9221A12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DF-4443-9CB4-A0CA9221A12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DF-4443-9CB4-A0CA9221A12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560</c:v>
                </c:pt>
                <c:pt idx="3">
                  <c:v>612</c:v>
                </c:pt>
                <c:pt idx="6">
                  <c:v>654</c:v>
                </c:pt>
                <c:pt idx="9">
                  <c:v>672</c:v>
                </c:pt>
                <c:pt idx="12">
                  <c:v>663</c:v>
                </c:pt>
              </c:numCache>
            </c:numRef>
          </c:val>
          <c:extLst>
            <c:ext xmlns:c16="http://schemas.microsoft.com/office/drawing/2014/chart" uri="{C3380CC4-5D6E-409C-BE32-E72D297353CC}">
              <c16:uniqueId val="{00000007-0EDF-4443-9CB4-A0CA9221A12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172</c:v>
                </c:pt>
                <c:pt idx="2">
                  <c:v>#N/A</c:v>
                </c:pt>
                <c:pt idx="3">
                  <c:v>#N/A</c:v>
                </c:pt>
                <c:pt idx="4">
                  <c:v>220</c:v>
                </c:pt>
                <c:pt idx="5">
                  <c:v>#N/A</c:v>
                </c:pt>
                <c:pt idx="6">
                  <c:v>#N/A</c:v>
                </c:pt>
                <c:pt idx="7">
                  <c:v>277</c:v>
                </c:pt>
                <c:pt idx="8">
                  <c:v>#N/A</c:v>
                </c:pt>
                <c:pt idx="9">
                  <c:v>#N/A</c:v>
                </c:pt>
                <c:pt idx="10">
                  <c:v>238</c:v>
                </c:pt>
                <c:pt idx="11">
                  <c:v>#N/A</c:v>
                </c:pt>
                <c:pt idx="12">
                  <c:v>#N/A</c:v>
                </c:pt>
                <c:pt idx="13">
                  <c:v>224</c:v>
                </c:pt>
                <c:pt idx="14">
                  <c:v>#N/A</c:v>
                </c:pt>
              </c:numCache>
            </c:numRef>
          </c:val>
          <c:smooth val="0"/>
          <c:extLst>
            <c:ext xmlns:c16="http://schemas.microsoft.com/office/drawing/2014/chart" uri="{C3380CC4-5D6E-409C-BE32-E72D297353CC}">
              <c16:uniqueId val="{00000008-0EDF-4443-9CB4-A0CA9221A12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4396</c:v>
                </c:pt>
                <c:pt idx="5">
                  <c:v>4870</c:v>
                </c:pt>
                <c:pt idx="8">
                  <c:v>5149</c:v>
                </c:pt>
                <c:pt idx="11">
                  <c:v>5033</c:v>
                </c:pt>
                <c:pt idx="14">
                  <c:v>4663</c:v>
                </c:pt>
              </c:numCache>
            </c:numRef>
          </c:val>
          <c:extLst>
            <c:ext xmlns:c16="http://schemas.microsoft.com/office/drawing/2014/chart" uri="{C3380CC4-5D6E-409C-BE32-E72D297353CC}">
              <c16:uniqueId val="{00000000-998A-4CF2-917E-8952D848C7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145</c:v>
                </c:pt>
                <c:pt idx="5">
                  <c:v>123</c:v>
                </c:pt>
                <c:pt idx="8">
                  <c:v>100</c:v>
                </c:pt>
                <c:pt idx="11">
                  <c:v>79</c:v>
                </c:pt>
                <c:pt idx="14">
                  <c:v>54</c:v>
                </c:pt>
              </c:numCache>
            </c:numRef>
          </c:val>
          <c:extLst>
            <c:ext xmlns:c16="http://schemas.microsoft.com/office/drawing/2014/chart" uri="{C3380CC4-5D6E-409C-BE32-E72D297353CC}">
              <c16:uniqueId val="{00000001-998A-4CF2-917E-8952D848C7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3573</c:v>
                </c:pt>
                <c:pt idx="5">
                  <c:v>3605</c:v>
                </c:pt>
                <c:pt idx="8">
                  <c:v>3558</c:v>
                </c:pt>
                <c:pt idx="11">
                  <c:v>3513</c:v>
                </c:pt>
                <c:pt idx="14">
                  <c:v>3070</c:v>
                </c:pt>
              </c:numCache>
            </c:numRef>
          </c:val>
          <c:extLst>
            <c:ext xmlns:c16="http://schemas.microsoft.com/office/drawing/2014/chart" uri="{C3380CC4-5D6E-409C-BE32-E72D297353CC}">
              <c16:uniqueId val="{00000002-998A-4CF2-917E-8952D848C7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8A-4CF2-917E-8952D848C7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8A-4CF2-917E-8952D848C7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8A-4CF2-917E-8952D848C7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843</c:v>
                </c:pt>
                <c:pt idx="3">
                  <c:v>792</c:v>
                </c:pt>
                <c:pt idx="6">
                  <c:v>802</c:v>
                </c:pt>
                <c:pt idx="9">
                  <c:v>766</c:v>
                </c:pt>
                <c:pt idx="12">
                  <c:v>839</c:v>
                </c:pt>
              </c:numCache>
            </c:numRef>
          </c:val>
          <c:extLst>
            <c:ext xmlns:c16="http://schemas.microsoft.com/office/drawing/2014/chart" uri="{C3380CC4-5D6E-409C-BE32-E72D297353CC}">
              <c16:uniqueId val="{00000006-998A-4CF2-917E-8952D848C7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138</c:v>
                </c:pt>
                <c:pt idx="3">
                  <c:v>103</c:v>
                </c:pt>
                <c:pt idx="6">
                  <c:v>51</c:v>
                </c:pt>
                <c:pt idx="9">
                  <c:v>67</c:v>
                </c:pt>
                <c:pt idx="12">
                  <c:v>50</c:v>
                </c:pt>
              </c:numCache>
            </c:numRef>
          </c:val>
          <c:extLst>
            <c:ext xmlns:c16="http://schemas.microsoft.com/office/drawing/2014/chart" uri="{C3380CC4-5D6E-409C-BE32-E72D297353CC}">
              <c16:uniqueId val="{00000007-998A-4CF2-917E-8952D848C7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1277</c:v>
                </c:pt>
                <c:pt idx="3">
                  <c:v>1287</c:v>
                </c:pt>
                <c:pt idx="6">
                  <c:v>1276</c:v>
                </c:pt>
                <c:pt idx="9">
                  <c:v>1247</c:v>
                </c:pt>
                <c:pt idx="12">
                  <c:v>1188</c:v>
                </c:pt>
              </c:numCache>
            </c:numRef>
          </c:val>
          <c:extLst>
            <c:ext xmlns:c16="http://schemas.microsoft.com/office/drawing/2014/chart" uri="{C3380CC4-5D6E-409C-BE32-E72D297353CC}">
              <c16:uniqueId val="{00000008-998A-4CF2-917E-8952D848C7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23</c:v>
                </c:pt>
                <c:pt idx="3">
                  <c:v>10</c:v>
                </c:pt>
                <c:pt idx="6">
                  <c:v>5</c:v>
                </c:pt>
                <c:pt idx="9">
                  <c:v>2</c:v>
                </c:pt>
                <c:pt idx="12">
                  <c:v>0</c:v>
                </c:pt>
              </c:numCache>
            </c:numRef>
          </c:val>
          <c:extLst>
            <c:ext xmlns:c16="http://schemas.microsoft.com/office/drawing/2014/chart" uri="{C3380CC4-5D6E-409C-BE32-E72D297353CC}">
              <c16:uniqueId val="{00000009-998A-4CF2-917E-8952D848C7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4656</c:v>
                </c:pt>
                <c:pt idx="3">
                  <c:v>5326</c:v>
                </c:pt>
                <c:pt idx="6">
                  <c:v>5698</c:v>
                </c:pt>
                <c:pt idx="9">
                  <c:v>5592</c:v>
                </c:pt>
                <c:pt idx="12">
                  <c:v>4710</c:v>
                </c:pt>
              </c:numCache>
            </c:numRef>
          </c:val>
          <c:extLst>
            <c:ext xmlns:c16="http://schemas.microsoft.com/office/drawing/2014/chart" uri="{C3380CC4-5D6E-409C-BE32-E72D297353CC}">
              <c16:uniqueId val="{0000000A-998A-4CF2-917E-8952D848C7C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98A-4CF2-917E-8952D848C7C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1776</c:v>
                </c:pt>
                <c:pt idx="1">
                  <c:v>1834</c:v>
                </c:pt>
                <c:pt idx="2">
                  <c:v>1864</c:v>
                </c:pt>
              </c:numCache>
            </c:numRef>
          </c:val>
          <c:extLst>
            <c:ext xmlns:c16="http://schemas.microsoft.com/office/drawing/2014/chart" uri="{C3380CC4-5D6E-409C-BE32-E72D297353CC}">
              <c16:uniqueId val="{00000000-8B3E-47B5-AAA4-54ADABF0D6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436</c:v>
                </c:pt>
                <c:pt idx="1">
                  <c:v>441</c:v>
                </c:pt>
                <c:pt idx="2">
                  <c:v>42</c:v>
                </c:pt>
              </c:numCache>
            </c:numRef>
          </c:val>
          <c:extLst>
            <c:ext xmlns:c16="http://schemas.microsoft.com/office/drawing/2014/chart" uri="{C3380CC4-5D6E-409C-BE32-E72D297353CC}">
              <c16:uniqueId val="{00000001-8B3E-47B5-AAA4-54ADABF0D6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1046</c:v>
                </c:pt>
                <c:pt idx="1">
                  <c:v>935</c:v>
                </c:pt>
                <c:pt idx="2">
                  <c:v>857</c:v>
                </c:pt>
              </c:numCache>
            </c:numRef>
          </c:val>
          <c:extLst>
            <c:ext xmlns:c16="http://schemas.microsoft.com/office/drawing/2014/chart" uri="{C3380CC4-5D6E-409C-BE32-E72D297353CC}">
              <c16:uniqueId val="{00000002-8B3E-47B5-AAA4-54ADABF0D6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{8242A361-D1BB-483B-97B8-ED49DA57DF29}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81C-4D85-BADF-DF5E286647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{6AAAAFDD-1AB8-44E4-AE73-5E6358630BCF}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1C-4D85-BADF-DF5E286647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{211B38A2-32B3-4C3E-A526-0DC3D1CF3F9F}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1C-4D85-BADF-DF5E286647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{F600E529-D4C2-4DD3-AADD-87E8EA07F681}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1C-4D85-BADF-DF5E286647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{EF91C8D9-89A8-4960-8B72-BCAB91731FA3}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1C-4D85-BADF-DF5E286647F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{C3ACCC63-FB1E-4ED1-A9D7-102485247896}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81C-4D85-BADF-DF5E286647F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{58F0C8A2-BB36-4E69-9E57-A09D26F73A6F}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81C-4D85-BADF-DF5E286647F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{CC878C43-4CD1-4334-B580-4E01A52D4FCE}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81C-4D85-BADF-DF5E286647F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{EE0F3487-869C-41CA-9503-A9D9FA8797DC}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81C-4D85-BADF-DF5E286647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38.299999999999997</c:v>
                </c:pt>
                <c:pt idx="16">
                  <c:v>37.799999999999997</c:v>
                </c:pt>
                <c:pt idx="24">
                  <c:v>39.5</c:v>
                </c:pt>
                <c:pt idx="32">
                  <c:v>41.3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81C-4D85-BADF-DF5E286647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{2B953680-400F-4C37-A0C7-339150E07037}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81C-4D85-BADF-DF5E286647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{59D9683C-A020-4E0A-B04A-243910693081}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1C-4D85-BADF-DF5E286647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{418C3CA2-0FF5-413A-98BC-40C82ED30657}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1C-4D85-BADF-DF5E286647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{18C7E9C6-B71D-430F-A20B-FF46DFF394D8}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1C-4D85-BADF-DF5E286647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{0CE25304-8865-40DC-B69E-095A7DAC03D8}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1C-4D85-BADF-DF5E286647F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{0E0C1CBB-42A9-4DAD-BFC5-076A65B22F7D}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81C-4D85-BADF-DF5E286647F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{FB8EF297-3B9E-481C-968C-5BF7A1B12670}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81C-4D85-BADF-DF5E286647F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{2F669A91-F118-46BF-AAE0-7A739E4685C1}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81C-4D85-BADF-DF5E286647F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{6850F488-9E94-4895-AAF0-35D189057C6D}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81C-4D85-BADF-DF5E286647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pt idx="32">
                  <c:v>59.5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C81C-4D85-BADF-DF5E286647FC}"/>
            </c:ext>
          </c:extLst>
        </c:ser>
        <c:dLbls>
          <c:showLegendKey val="0"/>
          <c:showVal val="1"/>
          <c:showCatName val="0"/>
          <c:showSerName val="0"/>
          <c:showPercent val="0"/>
          <c:showBubbleSize val="0"/>
        </c:dLbls>
        <c:axId val="46179840"/>
        <c:axId val="46181760"/>
      </c:scatterChart>
      <c:valAx>
        <c:axId val="46179840"/>
        <c:scaling>
          <c:orientation val="minMax"/>
          <c:max val="59.8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{F8F73A05-FBE5-4326-9FD0-2FD822EB2579}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76E-4FA3-A4BD-8F144B8B08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{CD594448-EFA5-49F8-828B-6A2DC9509283}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6E-4FA3-A4BD-8F144B8B08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{AA749483-207B-40AF-A315-D92BFC470514}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6E-4FA3-A4BD-8F144B8B08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{0E9E9275-9479-4766-B395-6C65E11E2666}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6E-4FA3-A4BD-8F144B8B08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{DE0D9ADA-915C-4C71-90BB-39775EF5F57E}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6E-4FA3-A4BD-8F144B8B088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{154786FC-ED82-43C2-AA69-9C7FA4D303D9}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76E-4FA3-A4BD-8F144B8B088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{CBF5E3FF-3F98-48E9-B6B3-D794E4BBC915}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76E-4FA3-A4BD-8F144B8B088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{59FA71C2-D243-4FC4-8A83-B3BFBD4C4604}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76E-4FA3-A4BD-8F144B8B088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{FB4FDCAE-9735-436B-B4A2-138F1F948E3E}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76E-4FA3-A4BD-8F144B8B08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7.6</c:v>
                </c:pt>
                <c:pt idx="16">
                  <c:v>9.9</c:v>
                </c:pt>
                <c:pt idx="24">
                  <c:v>11.2</c:v>
                </c:pt>
                <c:pt idx="32">
                  <c:v>11.4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76E-4FA3-A4BD-8F144B8B088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{09054301-6E48-4062-83E7-9F58EA83FD8F}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76E-4FA3-A4BD-8F144B8B088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{C08928B4-18C1-4BD7-AAAD-058F8CFB1023}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6E-4FA3-A4BD-8F144B8B08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{7A27ADC4-CDA9-45F0-9A91-60EEAD451DA3}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6E-4FA3-A4BD-8F144B8B08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{DF86C8C7-0011-4AAB-9D5C-DFF60684EBDA}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6E-4FA3-A4BD-8F144B8B08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{0D399B9A-826E-48BF-A510-28783D6BEF15}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6E-4FA3-A4BD-8F144B8B088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{31875465-23AF-48D7-9991-29157D659FDD}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76E-4FA3-A4BD-8F144B8B0887}"/>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{70ACC61B-9ED0-4433-8E15-87CEC2F441E3}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76E-4FA3-A4BD-8F144B8B0887}"/>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{246E294C-DEAE-4F62-B6AE-686B35FF0CF8}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76E-4FA3-A4BD-8F144B8B088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{B63CD3B9-AD7A-48B3-80A4-05C9087012CA}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76E-4FA3-A4BD-8F144B8B08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76E-4FA3-A4BD-8F144B8B0887}"/>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実質公債費比率は、３ヶ年平均で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％となっており、前年度より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０</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ポイント増加している。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これまで実施してきた公債費負担適正化計画における公債費の平準化など、過去の大型事業の償還終了により、地方債償還額は年々減少してきていたが、新たに実施した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、苫前３丁目線歩道整備事業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などの償還が開始されたことから、真に必要な事業、緊急を要する事業を峻別し、投資的事業の抑制と新規地方債発行額の抑制に努めるものとする。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これまでの新規地方債発行額の抑制や、充当可能基金の増加などにより、将来負担比率は年々減少し、比率が算定されない状況となっている。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しかし、今後においては、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庁舎耐震改修事業、苫前地区コミュニティセンター建設事業及び新日本海地域交流センター大規模改修事業などの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大型事業の実施による地方債償還額の増加や、老朽化した公共施設の維持・改修経費の増加が予測され、更には、普通交付税の大幅な増加は見込めないため、財政運営においては基金充当が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必須</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な状況にあることから、将来負担比率の分子の増加と分母の減少により、比率の発生が予見される。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このことから、新規発行地方債の抑制と、一層の歳出縮減を図り、安定した財政運営に努めるものとする。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北海道苫前町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年度決算に基づく決算剰余金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万円を基金に積み立てたもの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起債の繰上償還のため減債基金を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新規発行地方債の抑制と、老朽化した公共施設やインフラ施設の維持・改修のため、特定目的基金である公共施設等整備基金を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5,400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万円、地域交通の確保と地方バス路線の維持を図るべく国鉄羽幌線代替輸送確保基金を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万円取崩したことなどにより、基金全体では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万円減少したものである。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更なる基金の使途の明確化を図るため、今後は財政調整基金を取崩し、活用目的に即した特定目的基金への積み替えの実施を行うものとする。特に「公共施設等総合管理計画」に基づき、老朽化した公共施設などの維持・改修、庁舎の耐震化・大規模改修の実施が控えていることから、公共施設等整備基金への積立てを行うもの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また、減債基金については、令和元年度に繰上償還を行ったが、今後も計画的に予算積立てを行い、基金造成を図っていくものとする。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・公共施設等整備基金：公共施設などの新規整備及び老朽化した施設の維持・改修の円滑化を目途としたもの。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・国鉄羽幌線代替輸送確保基金：国鉄羽幌線の廃止に伴い、地域交通の確保と地方バス路線の維持を目途としたもの。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・地域福祉基金：在宅福祉の普及と向上、健康及び生きがいづくりの推進のため、民間団体が行う事業の支援を目途としたもの。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・ふるさと基金：ふるさと苫前町を応援するため寄附された寄附金を基に、寄附者の目的に即した事業活用を目途としたもの。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・まちおこし基金：本町の活性化と、まちおこしに資する事業全般の活用を目途としたもの。</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公共施設等整備基金については、新規地方債発行額を抑制するため、投資的事業の財源として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万円、公共施設やインフラ施設などの維持・改修費用に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万円を取崩し、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万円減少したものである。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また、国鉄羽幌線代替輸送確保基金については、生活路線バス維持経費助成として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万円、通学定期の運賃助成、バス関連施設の管理保守費用として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万円を取崩したことにより、減少したものである。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ふるさと基金については、古丹別保育所遊具設置費に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万円公民館図書室の図書整備のため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万円を取崩したことによる減少である。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まちおこし基金については、指定寄付のあった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万円を基金積立し、町内中学校の教育備品購入費に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万円を取崩したことによる増加である。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自主財源の確保が乏しく、また、大きく依存している地方交付税も大幅な増額は見込めないことから、安定的な財政運営を図っていくためには、徹底した事務事業の見直しと、歳出の抑制に努める必要性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かしながら、真に必要となる事業、緊急を要する事業、また、老朽化が著しい公共施設などの維持・改修については、限られた財源の中においても実施する必要性があることから、将来を見据えた上で、今後も各基金の使途に即した活用を図っていくもの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基金の有効的な活用を図るため、運用による預金利子などの積立てにより、増加したものである。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の減少と町内産業の低迷・停滞による町税の伸び悩み、地方交付税の減少など歳入の確保が厳しい状況にある中、少子高齢化に伴う社会保障費の増加や、近年、多発している自然災害に要する費用など、安定した財政運営を図るためには、保有している基金の活用は必要不可欠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策定した「公共施設等総合管理計画」においては、未耐震の役場庁舎の改修をはじめ、老朽化した公共施設などの維持・改修は喫緊の課題とされており、更には、将来を見据えた上で、新規地方債発行額の抑制を図る必要性があることから、目的に即した積み替えなどを行い、有効的な活用を図っていくもの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過去の大型事業において発行した地方債の繰上償還に向け、計画的に毎年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万円の予算積立てを行っているが、令和元年度において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万円を取崩し繰上償還の財源に充てたため減少している。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令和元年度において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万円を取崩し、繰上償還の財源に充てたることができたため、今後においても引き続き、将来の繰上償還などの財源確保に向け、計画的に予算積立を実施していくものとする。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53E2810-AA10-4255-BEDF-FC140E733B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41380B9-71C9-4399-9736-3F837C4314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3667F83-C639-453A-8D77-1A3A5EE4AC3B}"/>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E216A1DF-C4E0-40F1-9CA1-208C8CC0EA2F}"/>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8F5243B2-DF39-4951-B079-D60F2D41CD3C}"/>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A05F0AE1-D9A1-48AD-8D08-3573BC585587}"/>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B6D000FD-525B-45DC-85F0-246A2EE1689C}"/>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F8A685D2-0669-4FA5-B771-0DC52F9B90D8}"/>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CFE2771-5DFC-49CF-B57B-536B94C11CF9}"/>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60AC8F2B-0492-4B47-BEC7-EE8C80B82318}"/>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D2A65960-E572-4956-BC47-6A9853F7FAE6}"/>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99A958E5-56B3-4704-B8D2-7ACFD5814EE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8DE1B77C-8B86-4714-A4E7-9D8B95646B6F}"/>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77AE59E-374F-4521-8E1F-78C6CA2A1F91}"/>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D0298E3A-6B55-43A7-9ED0-16F056F41EFD}"/>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9F856615-9F67-4EC6-A0B8-EC92B05C18F5}"/>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6FEF56BC-A9BC-4D57-899A-0B888516AA3B}"/>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71F5EE3B-EB4D-4C77-8D19-8AA00A9350B1}"/>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78179B02-3962-4634-9FA2-45F3F39DC748}"/>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48057F7A-62AB-4BE0-AC45-93490051F351}"/>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7753B85B-F434-4CE9-B5FE-5C5AC0442745}"/>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3,034
3,012
454.60
4,467,830
4,460,238
7,592
2,669,752
4,709,708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73915AEF-BAAD-4AFA-A53C-3A4E8022FC1C}"/>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7270CE1A-C3CF-4797-B452-BC04C61C4836}"/>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ADD085D3-EB63-4C5A-864A-7EA6A41E8D05}"/>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DB712CD3-55B9-475E-80F9-861C682274F1}"/>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775C25C7-A63D-4195-B49D-A331B56911DE}"/>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B912ED8C-7F0E-4BED-912D-157F25A71C9D}"/>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460BD145-BFAA-4E64-A2C7-7F2A71628287}"/>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9DA8528A-AE78-4747-947D-FF3C529E48BF}"/>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2EDD2F5F-14F6-46E6-BCDA-8993199D149E}"/>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7734CECA-CDED-4CDA-AEC9-EAA65AACF437}"/>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60AE9978-415F-4336-9BFE-E667C274E5BE}"/>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33EC4669-3514-40C3-9115-FB4CC6BD89BC}"/>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6F898869-8AE0-4E5B-9753-30A3A4CBF915}"/>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F7D93296-1EB1-4CAE-8D1D-76A37964EED5}"/>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DD25B970-DDAB-4A16-B7DC-DE97C0698D4F}"/>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BFFFC5EA-47E5-4FE7-B6DC-2E6EFE136C83}"/>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77138FD2-8340-4931-BE83-C23B50DE2336}"/>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2E959B18-8E09-427C-A58F-25B486A211EF}"/>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E4554B1-FD3B-4A3C-B99D-FDEE6834A23B}"/>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FF4C0D49-7AD9-4ADC-8E45-6C63B6A2475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94C2ECD2-81D0-4665-A8A8-DE657F238AEF}"/>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86C4053D-BB27-46EA-B58F-C81AC8909BF3}"/>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9D4416ED-7F4E-4ED2-B75E-D5B40F67FA5F}"/>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22AD1E56-70F2-4D87-8656-36399E9C4668}"/>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851005DE-90A9-4EF6-9485-9815C81465DA}"/>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ABD1CC03-821E-46F5-A6B2-94BF3C1D01A4}"/>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11459E52-C103-42B3-A086-CA101FD560BB}"/>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853D1942-07E7-4691-9AE9-EBD94B15BD01}"/>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FC976DC2-A13E-46CE-BA2A-D4B5A0789A66}"/>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BE685353-0D76-4A25-BC6B-456816234807}"/>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15B649FF-6F1E-4629-8113-DFEAB4EAF63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2E5C9A03-B9AF-44BE-B886-0A82A37794F1}"/>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DEA9EF64-2173-4303-ADA6-819D0CB4E67F}"/>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ABCB335A-1957-430A-B6FF-E9A295C2FF3F}"/>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A80270EE-AC23-4CAB-8C97-D966EC51A915}"/>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R1</a:t>
          </a:r>
          <a:r>
            <a:rPr kumimoji="1" lang="ja-JP" altLang="en-US" sz="1100" b="0" i="0" u="none" strike="noStrike" kern="0" cap="none" spc="0" normalizeH="0" baseline="0" noProof="0">
              <a:ln>
                <a:noFill/>
              </a:ln>
              <a:solidFill>
                <a:prstClr val="black"/>
              </a:solidFill>
              <a:effectLst/>
              <a:uLnTx/>
              <a:uFillTx/>
              <a:latin typeface="+mn-lt"/>
              <a:ea typeface="+mn-ea"/>
              <a:cs typeface="+mn-cs"/>
            </a:rPr>
            <a:t>における</a:t>
          </a:r>
          <a:r>
            <a:rPr kumimoji="1" lang="ja-JP" altLang="ja-JP" sz="1100" b="0" i="0" u="none" strike="noStrike" kern="0" cap="none" spc="0" normalizeH="0" baseline="0" noProof="0">
              <a:ln>
                <a:noFill/>
              </a:ln>
              <a:solidFill>
                <a:prstClr val="black"/>
              </a:solidFill>
              <a:effectLst/>
              <a:uLnTx/>
              <a:uFillTx/>
              <a:latin typeface="+mn-lt"/>
              <a:ea typeface="+mn-ea"/>
              <a:cs typeface="+mn-cs"/>
            </a:rPr>
            <a:t>有形固定資産減価償却率については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類似団体平均を大きく下回</a:t>
          </a:r>
          <a:r>
            <a:rPr kumimoji="1" lang="ja-JP" altLang="en-US" sz="1100" b="0" i="0" u="none" strike="noStrike" kern="0" cap="none" spc="0" normalizeH="0" baseline="0" noProof="0">
              <a:ln>
                <a:noFill/>
              </a:ln>
              <a:solidFill>
                <a:prstClr val="black"/>
              </a:solidFill>
              <a:effectLst/>
              <a:uLnTx/>
              <a:uFillTx/>
              <a:latin typeface="+mn-lt"/>
              <a:ea typeface="+mn-ea"/>
              <a:cs typeface="+mn-cs"/>
            </a:rPr>
            <a:t>る見込であり</a:t>
          </a:r>
          <a:r>
            <a:rPr kumimoji="1" lang="ja-JP" altLang="ja-JP" sz="1100" b="0" i="0" u="none" strike="noStrike" kern="0" cap="none" spc="0" normalizeH="0" baseline="0" noProof="0">
              <a:ln>
                <a:noFill/>
              </a:ln>
              <a:solidFill>
                <a:prstClr val="black"/>
              </a:solidFill>
              <a:effectLst/>
              <a:uLnTx/>
              <a:uFillTx/>
              <a:latin typeface="+mn-lt"/>
              <a:ea typeface="+mn-ea"/>
              <a:cs typeface="+mn-cs"/>
            </a:rPr>
            <a:t>、全体的にも資産の老朽化率は低い傾向にある。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しかしながら、顕著に老朽化が進んでいる施設も多いのが実情にあるため、策定した苫前町公共施設等総合管理計画に基づき、施設の集約化・複合化を図り、施設保有量の適正化に努めるものとする。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C6D05C9C-4A9E-4E0D-9A96-2EEB0E9078C9}"/>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7EE25985-B7CF-4B24-AEB0-FE9D2931D487}"/>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F1D90F42-47A7-4E15-9363-946975E1FDEF}"/>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53210854-64F1-4A34-AB95-BE60F2761AF4}"/>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E2740AC9-BBD0-4026-9E29-0BD2DCBE1296}"/>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B7D5F03D-6B97-406F-B30F-2329ACCB9E6C}"/>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6EB2FED9-B5AE-4364-BB3D-593E2B7DDC5F}"/>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DAA78561-4436-4498-BD27-F3E285E95F5E}"/>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B9F2111E-E0BE-4E03-A89D-F41375698746}"/>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785B78BF-FE9E-4AF9-97A5-80F2AFA0D49B}"/>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EA918580-1F63-4BA1-BB1B-77CB6898B94A}"/>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44718B32-818B-4E43-BB7D-8619286B5F5B}"/>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544FD632-FFA6-40B5-8C2A-D887D31B1554}"/>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F726E81F-558A-422A-AA13-3CD1E2B89E1E}"/>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6475A141-D7B3-4D70-B29E-5D45A03CC2D9}"/>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2A3D8633-274D-4B57-87A7-6DC6F97F270F}"/>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6EDBE082-E48F-41D4-8790-2A8210E4E85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EABFA79B-4E7F-4438-BD75-76C19F726D8B}"/>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6" name="直線コネクタ 75">
          <a:extLst>
            <a:ext uri="{FF2B5EF4-FFF2-40B4-BE49-F238E27FC236}">
              <a16:creationId xmlns:a16="http://schemas.microsoft.com/office/drawing/2014/main" id="{CC2712B8-5A78-41F4-B401-2A6D3ED1C0DD}"/>
            </a:ext>
          </a:extLst>
        </xdr:cNvPr>
        <xdr:cNvCxnSpPr/>
      </xdr:nvCxnSpPr>
      <xdr:spPr>
        <a:xfrm flipV="1">
          <a:off x="4760595" y="4514578"/>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7" name="有形固定資産減価償却率最小値テキスト">
          <a:extLst>
            <a:ext uri="{FF2B5EF4-FFF2-40B4-BE49-F238E27FC236}">
              <a16:creationId xmlns:a16="http://schemas.microsoft.com/office/drawing/2014/main" id="{E080AB95-184A-4D6B-A2A3-7C734351A512}"/>
            </a:ext>
          </a:extLst>
        </xdr:cNvPr>
        <xdr:cNvSpPr txBox="1"/>
      </xdr:nvSpPr>
      <xdr:spPr>
        <a:xfrm>
          <a:off x="4813300" y="5900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8" name="直線コネクタ 77">
          <a:extLst>
            <a:ext uri="{FF2B5EF4-FFF2-40B4-BE49-F238E27FC236}">
              <a16:creationId xmlns:a16="http://schemas.microsoft.com/office/drawing/2014/main" id="{70336D27-D267-4186-8DAC-ED0A1FF2BC0C}"/>
            </a:ext>
          </a:extLst>
        </xdr:cNvPr>
        <xdr:cNvCxnSpPr/>
      </xdr:nvCxnSpPr>
      <xdr:spPr>
        <a:xfrm>
          <a:off x="4673600" y="5896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9" name="有形固定資産減価償却率最大値テキスト">
          <a:extLst>
            <a:ext uri="{FF2B5EF4-FFF2-40B4-BE49-F238E27FC236}">
              <a16:creationId xmlns:a16="http://schemas.microsoft.com/office/drawing/2014/main" id="{784EDF41-9F53-4F91-845C-2C8BC92CB201}"/>
            </a:ext>
          </a:extLst>
        </xdr:cNvPr>
        <xdr:cNvSpPr txBox="1"/>
      </xdr:nvSpPr>
      <xdr:spPr>
        <a:xfrm>
          <a:off x="4813300" y="4289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0" name="直線コネクタ 79">
          <a:extLst>
            <a:ext uri="{FF2B5EF4-FFF2-40B4-BE49-F238E27FC236}">
              <a16:creationId xmlns:a16="http://schemas.microsoft.com/office/drawing/2014/main" id="{E90811E0-1C45-4442-B7B5-961071A46515}"/>
            </a:ext>
          </a:extLst>
        </xdr:cNvPr>
        <xdr:cNvCxnSpPr/>
      </xdr:nvCxnSpPr>
      <xdr:spPr>
        <a:xfrm>
          <a:off x="4673600" y="451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1" name="有形固定資産減価償却率平均値テキスト">
          <a:extLst>
            <a:ext uri="{FF2B5EF4-FFF2-40B4-BE49-F238E27FC236}">
              <a16:creationId xmlns:a16="http://schemas.microsoft.com/office/drawing/2014/main" id="{EB2A255D-1E0D-4052-83B4-06ED930CE605}"/>
            </a:ext>
          </a:extLst>
        </xdr:cNvPr>
        <xdr:cNvSpPr txBox="1"/>
      </xdr:nvSpPr>
      <xdr:spPr>
        <a:xfrm>
          <a:off x="4813300" y="5327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2" name="フローチャート: 判断 81">
          <a:extLst>
            <a:ext uri="{FF2B5EF4-FFF2-40B4-BE49-F238E27FC236}">
              <a16:creationId xmlns:a16="http://schemas.microsoft.com/office/drawing/2014/main" id="{3CDC75B0-EC94-4707-A2D7-CF99F1BEADF0}"/>
            </a:ext>
          </a:extLst>
        </xdr:cNvPr>
        <xdr:cNvSpPr/>
      </xdr:nvSpPr>
      <xdr:spPr>
        <a:xfrm>
          <a:off x="4711700" y="53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3" name="フローチャート: 判断 82">
          <a:extLst>
            <a:ext uri="{FF2B5EF4-FFF2-40B4-BE49-F238E27FC236}">
              <a16:creationId xmlns:a16="http://schemas.microsoft.com/office/drawing/2014/main" id="{40D499E0-E639-47B6-AB2C-E49B418351B8}"/>
            </a:ext>
          </a:extLst>
        </xdr:cNvPr>
        <xdr:cNvSpPr/>
      </xdr:nvSpPr>
      <xdr:spPr>
        <a:xfrm>
          <a:off x="4000500" y="532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4" name="フローチャート: 判断 83">
          <a:extLst>
            <a:ext uri="{FF2B5EF4-FFF2-40B4-BE49-F238E27FC236}">
              <a16:creationId xmlns:a16="http://schemas.microsoft.com/office/drawing/2014/main" id="{BBBF5518-5018-4A6A-914F-1B615D812DB1}"/>
            </a:ext>
          </a:extLst>
        </xdr:cNvPr>
        <xdr:cNvSpPr/>
      </xdr:nvSpPr>
      <xdr:spPr>
        <a:xfrm>
          <a:off x="3238500" y="529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5" name="フローチャート: 判断 84">
          <a:extLst>
            <a:ext uri="{FF2B5EF4-FFF2-40B4-BE49-F238E27FC236}">
              <a16:creationId xmlns:a16="http://schemas.microsoft.com/office/drawing/2014/main" id="{C161A990-43EE-4CFA-BC0F-F3C2DBA0B3C0}"/>
            </a:ext>
          </a:extLst>
        </xdr:cNvPr>
        <xdr:cNvSpPr/>
      </xdr:nvSpPr>
      <xdr:spPr>
        <a:xfrm>
          <a:off x="2476500" y="52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6" name="フローチャート: 判断 85">
          <a:extLst>
            <a:ext uri="{FF2B5EF4-FFF2-40B4-BE49-F238E27FC236}">
              <a16:creationId xmlns:a16="http://schemas.microsoft.com/office/drawing/2014/main" id="{5A2000A9-EFBD-4E3B-8E12-1AF391CDC2BC}"/>
            </a:ext>
          </a:extLst>
        </xdr:cNvPr>
        <xdr:cNvSpPr/>
      </xdr:nvSpPr>
      <xdr:spPr>
        <a:xfrm>
          <a:off x="1714500" y="51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44D53D8-A58C-49C4-9751-E7FAF69E7998}"/>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060FFE8-0F6E-49B7-8003-8C03D195D5E1}"/>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7CAFD446-3E71-4EA4-ACA5-20ED82922EF4}"/>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BC399509-E431-4524-BE7A-719FD826FE2E}"/>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10541A16-0D9C-47BE-AA60-02358191DCF7}"/>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158478</xdr:rowOff>
    </xdr:from>
    <xdr:to>
      <xdr:col>23</xdr:col>
      <xdr:colOff>136525</xdr:colOff>
      <xdr:row>28</xdr:row>
      <xdr:rowOff>88628</xdr:rowOff>
    </xdr:to>
    <xdr:sp macro="" textlink="">
      <xdr:nvSpPr>
        <xdr:cNvPr id="92" name="楕円 91">
          <a:extLst>
            <a:ext uri="{FF2B5EF4-FFF2-40B4-BE49-F238E27FC236}">
              <a16:creationId xmlns:a16="http://schemas.microsoft.com/office/drawing/2014/main" id="{851525B1-D156-4E88-9E09-9B82AB962FA8}"/>
            </a:ext>
          </a:extLst>
        </xdr:cNvPr>
        <xdr:cNvSpPr/>
      </xdr:nvSpPr>
      <xdr:spPr>
        <a:xfrm>
          <a:off x="4711700" y="4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9905</xdr:rowOff>
    </xdr:from>
    <xdr:ext cx="405111" cy="259045"/>
    <xdr:sp macro="" textlink="">
      <xdr:nvSpPr>
        <xdr:cNvPr id="93" name="有形固定資産減価償却率該当値テキスト">
          <a:extLst>
            <a:ext uri="{FF2B5EF4-FFF2-40B4-BE49-F238E27FC236}">
              <a16:creationId xmlns:a16="http://schemas.microsoft.com/office/drawing/2014/main" id="{68D4DD02-1D95-4377-BA4C-5C1FBA905FD9}"/>
            </a:ext>
          </a:extLst>
        </xdr:cNvPr>
        <xdr:cNvSpPr txBox="1"/>
      </xdr:nvSpPr>
      <xdr:spPr>
        <a:xfrm>
          <a:off x="4813300" y="4639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102961</xdr:rowOff>
    </xdr:from>
    <xdr:to>
      <xdr:col>19</xdr:col>
      <xdr:colOff>187325</xdr:colOff>
      <xdr:row>28</xdr:row>
      <xdr:rowOff>33111</xdr:rowOff>
    </xdr:to>
    <xdr:sp macro="" textlink="">
      <xdr:nvSpPr>
        <xdr:cNvPr id="94" name="楕円 93">
          <a:extLst>
            <a:ext uri="{FF2B5EF4-FFF2-40B4-BE49-F238E27FC236}">
              <a16:creationId xmlns:a16="http://schemas.microsoft.com/office/drawing/2014/main" id="{641BA709-4255-485C-9A4D-5435030F234A}"/>
            </a:ext>
          </a:extLst>
        </xdr:cNvPr>
        <xdr:cNvSpPr/>
      </xdr:nvSpPr>
      <xdr:spPr>
        <a:xfrm>
          <a:off x="4000500" y="473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153761</xdr:rowOff>
    </xdr:from>
    <xdr:to>
      <xdr:col>23</xdr:col>
      <xdr:colOff>85725</xdr:colOff>
      <xdr:row>28</xdr:row>
      <xdr:rowOff>37828</xdr:rowOff>
    </xdr:to>
    <xdr:cxnSp macro="">
      <xdr:nvCxnSpPr>
        <xdr:cNvPr id="95" name="直線コネクタ 94">
          <a:extLst>
            <a:ext uri="{FF2B5EF4-FFF2-40B4-BE49-F238E27FC236}">
              <a16:creationId xmlns:a16="http://schemas.microsoft.com/office/drawing/2014/main" id="{F0D83F58-076E-43B8-B85F-329B3AB27213}"/>
            </a:ext>
          </a:extLst>
        </xdr:cNvPr>
        <xdr:cNvCxnSpPr/>
      </xdr:nvCxnSpPr>
      <xdr:spPr>
        <a:xfrm>
          <a:off x="4051300" y="4782911"/>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50528</xdr:rowOff>
    </xdr:from>
    <xdr:to>
      <xdr:col>15</xdr:col>
      <xdr:colOff>187325</xdr:colOff>
      <xdr:row>27</xdr:row>
      <xdr:rowOff>152128</xdr:rowOff>
    </xdr:to>
    <xdr:sp macro="" textlink="">
      <xdr:nvSpPr>
        <xdr:cNvPr id="96" name="楕円 95">
          <a:extLst>
            <a:ext uri="{FF2B5EF4-FFF2-40B4-BE49-F238E27FC236}">
              <a16:creationId xmlns:a16="http://schemas.microsoft.com/office/drawing/2014/main" id="{B3FAD4FD-3382-4D9B-B392-F356E0DD16E3}"/>
            </a:ext>
          </a:extLst>
        </xdr:cNvPr>
        <xdr:cNvSpPr/>
      </xdr:nvSpPr>
      <xdr:spPr>
        <a:xfrm>
          <a:off x="3238500" y="467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101328</xdr:rowOff>
    </xdr:from>
    <xdr:to>
      <xdr:col>19</xdr:col>
      <xdr:colOff>136525</xdr:colOff>
      <xdr:row>27</xdr:row>
      <xdr:rowOff>153761</xdr:rowOff>
    </xdr:to>
    <xdr:cxnSp macro="">
      <xdr:nvCxnSpPr>
        <xdr:cNvPr id="97" name="直線コネクタ 96">
          <a:extLst>
            <a:ext uri="{FF2B5EF4-FFF2-40B4-BE49-F238E27FC236}">
              <a16:creationId xmlns:a16="http://schemas.microsoft.com/office/drawing/2014/main" id="{20BA4651-1DC7-4D19-AA80-4927D8278181}"/>
            </a:ext>
          </a:extLst>
        </xdr:cNvPr>
        <xdr:cNvCxnSpPr/>
      </xdr:nvCxnSpPr>
      <xdr:spPr>
        <a:xfrm>
          <a:off x="3289300" y="4730478"/>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65949</xdr:rowOff>
    </xdr:from>
    <xdr:to>
      <xdr:col>11</xdr:col>
      <xdr:colOff>187325</xdr:colOff>
      <xdr:row>27</xdr:row>
      <xdr:rowOff>167549</xdr:rowOff>
    </xdr:to>
    <xdr:sp macro="" textlink="">
      <xdr:nvSpPr>
        <xdr:cNvPr id="98" name="楕円 97">
          <a:extLst>
            <a:ext uri="{FF2B5EF4-FFF2-40B4-BE49-F238E27FC236}">
              <a16:creationId xmlns:a16="http://schemas.microsoft.com/office/drawing/2014/main" id="{A95CACCD-2956-4035-857E-756839B630A9}"/>
            </a:ext>
          </a:extLst>
        </xdr:cNvPr>
        <xdr:cNvSpPr/>
      </xdr:nvSpPr>
      <xdr:spPr>
        <a:xfrm>
          <a:off x="2476500" y="469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101328</xdr:rowOff>
    </xdr:from>
    <xdr:to>
      <xdr:col>15</xdr:col>
      <xdr:colOff>136525</xdr:colOff>
      <xdr:row>27</xdr:row>
      <xdr:rowOff>116749</xdr:rowOff>
    </xdr:to>
    <xdr:cxnSp macro="">
      <xdr:nvCxnSpPr>
        <xdr:cNvPr id="99" name="直線コネクタ 98">
          <a:extLst>
            <a:ext uri="{FF2B5EF4-FFF2-40B4-BE49-F238E27FC236}">
              <a16:creationId xmlns:a16="http://schemas.microsoft.com/office/drawing/2014/main" id="{14AD7861-30E6-4A38-83EC-D7EEAB5E5490}"/>
            </a:ext>
          </a:extLst>
        </xdr:cNvPr>
        <xdr:cNvCxnSpPr/>
      </xdr:nvCxnSpPr>
      <xdr:spPr>
        <a:xfrm flipV="1">
          <a:off x="2527300" y="4730478"/>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100" name="n_1aveValue有形固定資産減価償却率">
          <a:extLst>
            <a:ext uri="{FF2B5EF4-FFF2-40B4-BE49-F238E27FC236}">
              <a16:creationId xmlns:a16="http://schemas.microsoft.com/office/drawing/2014/main" id="{F6D5E08A-50C5-47D1-906C-6A222B0F25E3}"/>
            </a:ext>
          </a:extLst>
        </xdr:cNvPr>
        <xdr:cNvSpPr txBox="1"/>
      </xdr:nvSpPr>
      <xdr:spPr>
        <a:xfrm>
          <a:off x="3836044" y="542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101" name="n_2aveValue有形固定資産減価償却率">
          <a:extLst>
            <a:ext uri="{FF2B5EF4-FFF2-40B4-BE49-F238E27FC236}">
              <a16:creationId xmlns:a16="http://schemas.microsoft.com/office/drawing/2014/main" id="{117D7FB0-0872-4EFE-9F63-64ED97F82C54}"/>
            </a:ext>
          </a:extLst>
        </xdr:cNvPr>
        <xdr:cNvSpPr txBox="1"/>
      </xdr:nvSpPr>
      <xdr:spPr>
        <a:xfrm>
          <a:off x="3086744" y="538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102" name="n_3aveValue有形固定資産減価償却率">
          <a:extLst>
            <a:ext uri="{FF2B5EF4-FFF2-40B4-BE49-F238E27FC236}">
              <a16:creationId xmlns:a16="http://schemas.microsoft.com/office/drawing/2014/main" id="{99EB4122-BE51-4DC5-BB01-13E37BE09A9F}"/>
            </a:ext>
          </a:extLst>
        </xdr:cNvPr>
        <xdr:cNvSpPr txBox="1"/>
      </xdr:nvSpPr>
      <xdr:spPr>
        <a:xfrm>
          <a:off x="2324744" y="534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3" name="n_4aveValue有形固定資産減価償却率">
          <a:extLst>
            <a:ext uri="{FF2B5EF4-FFF2-40B4-BE49-F238E27FC236}">
              <a16:creationId xmlns:a16="http://schemas.microsoft.com/office/drawing/2014/main" id="{FDA1E8C3-BBD2-4E79-96C8-C5A1499D83E6}"/>
            </a:ext>
          </a:extLst>
        </xdr:cNvPr>
        <xdr:cNvSpPr txBox="1"/>
      </xdr:nvSpPr>
      <xdr:spPr>
        <a:xfrm>
          <a:off x="1562744" y="496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49638</xdr:rowOff>
    </xdr:from>
    <xdr:ext cx="405111" cy="259045"/>
    <xdr:sp macro="" textlink="">
      <xdr:nvSpPr>
        <xdr:cNvPr id="104" name="n_1mainValue有形固定資産減価償却率">
          <a:extLst>
            <a:ext uri="{FF2B5EF4-FFF2-40B4-BE49-F238E27FC236}">
              <a16:creationId xmlns:a16="http://schemas.microsoft.com/office/drawing/2014/main" id="{8DE5B8B4-4D99-4981-B5EF-8FA652004A6D}"/>
            </a:ext>
          </a:extLst>
        </xdr:cNvPr>
        <xdr:cNvSpPr txBox="1"/>
      </xdr:nvSpPr>
      <xdr:spPr>
        <a:xfrm>
          <a:off x="3836044" y="450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168655</xdr:rowOff>
    </xdr:from>
    <xdr:ext cx="405111" cy="259045"/>
    <xdr:sp macro="" textlink="">
      <xdr:nvSpPr>
        <xdr:cNvPr id="105" name="n_2mainValue有形固定資産減価償却率">
          <a:extLst>
            <a:ext uri="{FF2B5EF4-FFF2-40B4-BE49-F238E27FC236}">
              <a16:creationId xmlns:a16="http://schemas.microsoft.com/office/drawing/2014/main" id="{07C2836F-EF7C-4FA4-81EF-2E1ECCC6330B}"/>
            </a:ext>
          </a:extLst>
        </xdr:cNvPr>
        <xdr:cNvSpPr txBox="1"/>
      </xdr:nvSpPr>
      <xdr:spPr>
        <a:xfrm>
          <a:off x="3086744" y="445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12626</xdr:rowOff>
    </xdr:from>
    <xdr:ext cx="405111" cy="259045"/>
    <xdr:sp macro="" textlink="">
      <xdr:nvSpPr>
        <xdr:cNvPr id="106" name="n_3mainValue有形固定資産減価償却率">
          <a:extLst>
            <a:ext uri="{FF2B5EF4-FFF2-40B4-BE49-F238E27FC236}">
              <a16:creationId xmlns:a16="http://schemas.microsoft.com/office/drawing/2014/main" id="{081949A0-CC7D-4DA7-A809-212D7F415FC5}"/>
            </a:ext>
          </a:extLst>
        </xdr:cNvPr>
        <xdr:cNvSpPr txBox="1"/>
      </xdr:nvSpPr>
      <xdr:spPr>
        <a:xfrm>
          <a:off x="2324744" y="4470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C2A82A37-43FD-4DEB-9513-DB08C27E6B23}"/>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FFA235AD-34AF-4A37-8AC7-6957245BE0B5}"/>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1DE20972-1811-47FB-BCC9-F98931A9CB84}"/>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38F7597E-0542-4263-958C-BFB8D146D5D6}"/>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3FF6CFD7-2BD3-4A29-93F0-04077C37F7E8}"/>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A969F47D-67BF-49AB-9B2F-83212EC9ABC7}"/>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49A5F65C-AAD1-4B28-938E-DB54097363D6}"/>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72FCEE99-34BF-49B9-A61A-2F944FCE73B1}"/>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82CC2F9A-C2E9-4A4F-951E-27E05469E2CD}"/>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EE9A6840-3899-4505-A888-9E14AF64818B}"/>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48E6A335-4C76-42D6-A65C-935B65C88F8B}"/>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93DFF425-9C10-407E-8F7C-220744B3A055}"/>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F9CE63CE-D1CE-43BF-9D28-C4C6C9A4817C}"/>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穀類乾燥調整施設の整備をはじめ、苫前・古丹別両小学校の改築事業、保育園・保育所園舎の改築等により発行した過疎対策事業債が多大であることから、類似団体平均を上回っている。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今後においては地方債現在高の縮小に向け、減債基金を活用した繰上償還の実施を進めるものとする。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79DFAE0-FB18-4F8E-B815-186E7A352D76}"/>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CE8B1432-FD1A-41EF-89B9-2F1812E42807}"/>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7117A2F6-EA84-47EE-B2B9-B1398FE37B16}"/>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2DBFA8B2-D28A-44A7-B0D5-BAA923F97AAF}"/>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609FB088-0601-4D35-8346-9ED737E6E34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16E18DF5-4B41-4FAA-9A17-569201101C63}"/>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AEAD2A7D-7F18-485C-A250-110334BD07B2}"/>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E4B78B0D-A5C1-40B7-BC78-764ED8648346}"/>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6CC5650D-01D4-4A9D-BDB7-C2F0F4DCEF64}"/>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C967A9A4-8C46-4A86-911E-A1C325FCAAC7}"/>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E2141830-8029-4DE4-8BD0-213A4F75BAB9}"/>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69FF209D-9C5D-469C-A684-D49985969B0E}"/>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3E2BE375-634F-4ED0-9BE9-02AFFB1C3E52}"/>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D7981BA-D88D-432C-BB04-7892EFD9255D}"/>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1B01BC1F-225D-4725-B6CE-8B5782EAEF6F}"/>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D4AB665F-D2BE-4AB4-8096-B68234C7D7BE}"/>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62530B90-B1BA-40D2-9AE1-022DF7AE8685}"/>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7" name="直線コネクタ 136">
          <a:extLst>
            <a:ext uri="{FF2B5EF4-FFF2-40B4-BE49-F238E27FC236}">
              <a16:creationId xmlns:a16="http://schemas.microsoft.com/office/drawing/2014/main" id="{CCA0F59B-6CB2-40D6-8CD7-76BA77FDAD90}"/>
            </a:ext>
          </a:extLst>
        </xdr:cNvPr>
        <xdr:cNvCxnSpPr/>
      </xdr:nvCxnSpPr>
      <xdr:spPr>
        <a:xfrm flipV="1">
          <a:off x="14793595" y="4489903"/>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8" name="債務償還比率最小値テキスト">
          <a:extLst>
            <a:ext uri="{FF2B5EF4-FFF2-40B4-BE49-F238E27FC236}">
              <a16:creationId xmlns:a16="http://schemas.microsoft.com/office/drawing/2014/main" id="{2FC4EE05-C306-4244-BF1F-B47DED732B64}"/>
            </a:ext>
          </a:extLst>
        </xdr:cNvPr>
        <xdr:cNvSpPr txBox="1"/>
      </xdr:nvSpPr>
      <xdr:spPr>
        <a:xfrm>
          <a:off x="14846300" y="596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9" name="直線コネクタ 138">
          <a:extLst>
            <a:ext uri="{FF2B5EF4-FFF2-40B4-BE49-F238E27FC236}">
              <a16:creationId xmlns:a16="http://schemas.microsoft.com/office/drawing/2014/main" id="{DC160B16-5B18-4485-8EC9-1C0759ED427A}"/>
            </a:ext>
          </a:extLst>
        </xdr:cNvPr>
        <xdr:cNvCxnSpPr/>
      </xdr:nvCxnSpPr>
      <xdr:spPr>
        <a:xfrm>
          <a:off x="14706600" y="5965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829DB633-2F45-49EC-8D17-C0AF05122754}"/>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9F8509FD-EF80-4AA1-8514-02D5FEE73371}"/>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42" name="債務償還比率平均値テキスト">
          <a:extLst>
            <a:ext uri="{FF2B5EF4-FFF2-40B4-BE49-F238E27FC236}">
              <a16:creationId xmlns:a16="http://schemas.microsoft.com/office/drawing/2014/main" id="{2F2E1943-8ACF-498F-9870-642A2C3C71A6}"/>
            </a:ext>
          </a:extLst>
        </xdr:cNvPr>
        <xdr:cNvSpPr txBox="1"/>
      </xdr:nvSpPr>
      <xdr:spPr>
        <a:xfrm>
          <a:off x="14846300" y="4747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3" name="フローチャート: 判断 142">
          <a:extLst>
            <a:ext uri="{FF2B5EF4-FFF2-40B4-BE49-F238E27FC236}">
              <a16:creationId xmlns:a16="http://schemas.microsoft.com/office/drawing/2014/main" id="{2B320192-183B-4E37-919F-ED437CAD886E}"/>
            </a:ext>
          </a:extLst>
        </xdr:cNvPr>
        <xdr:cNvSpPr/>
      </xdr:nvSpPr>
      <xdr:spPr>
        <a:xfrm>
          <a:off x="14744700" y="489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4" name="フローチャート: 判断 143">
          <a:extLst>
            <a:ext uri="{FF2B5EF4-FFF2-40B4-BE49-F238E27FC236}">
              <a16:creationId xmlns:a16="http://schemas.microsoft.com/office/drawing/2014/main" id="{63A50C69-6897-4917-85DB-0EFBADE367B3}"/>
            </a:ext>
          </a:extLst>
        </xdr:cNvPr>
        <xdr:cNvSpPr/>
      </xdr:nvSpPr>
      <xdr:spPr>
        <a:xfrm>
          <a:off x="14033500" y="486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5" name="フローチャート: 判断 144">
          <a:extLst>
            <a:ext uri="{FF2B5EF4-FFF2-40B4-BE49-F238E27FC236}">
              <a16:creationId xmlns:a16="http://schemas.microsoft.com/office/drawing/2014/main" id="{A44BDEA4-6097-4AF4-AEAE-B6622001E015}"/>
            </a:ext>
          </a:extLst>
        </xdr:cNvPr>
        <xdr:cNvSpPr/>
      </xdr:nvSpPr>
      <xdr:spPr>
        <a:xfrm>
          <a:off x="13271500" y="482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6" name="フローチャート: 判断 145">
          <a:extLst>
            <a:ext uri="{FF2B5EF4-FFF2-40B4-BE49-F238E27FC236}">
              <a16:creationId xmlns:a16="http://schemas.microsoft.com/office/drawing/2014/main" id="{F122F4FD-310A-4035-ABD8-488260D59C0A}"/>
            </a:ext>
          </a:extLst>
        </xdr:cNvPr>
        <xdr:cNvSpPr/>
      </xdr:nvSpPr>
      <xdr:spPr>
        <a:xfrm>
          <a:off x="12509500" y="481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7" name="フローチャート: 判断 146">
          <a:extLst>
            <a:ext uri="{FF2B5EF4-FFF2-40B4-BE49-F238E27FC236}">
              <a16:creationId xmlns:a16="http://schemas.microsoft.com/office/drawing/2014/main" id="{04774854-6EF1-4D8F-8B39-94B988FB0F06}"/>
            </a:ext>
          </a:extLst>
        </xdr:cNvPr>
        <xdr:cNvSpPr/>
      </xdr:nvSpPr>
      <xdr:spPr>
        <a:xfrm>
          <a:off x="11747500" y="481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168ACC3D-9298-4F25-9875-106DE292CC79}"/>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4064CF93-3B33-492F-88BD-A509B29FC51D}"/>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64240CA6-CB97-4C5D-9D96-292D5435915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BEB902B7-578D-4A06-90C5-35A4DD3DD401}"/>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DA6A64A9-1FA4-4EA4-8C14-F0334A8E6F5B}"/>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131526</xdr:rowOff>
    </xdr:from>
    <xdr:to>
      <xdr:col>76</xdr:col>
      <xdr:colOff>73025</xdr:colOff>
      <xdr:row>29</xdr:row>
      <xdr:rowOff>61676</xdr:rowOff>
    </xdr:to>
    <xdr:sp macro="" textlink="">
      <xdr:nvSpPr>
        <xdr:cNvPr id="153" name="楕円 152">
          <a:extLst>
            <a:ext uri="{FF2B5EF4-FFF2-40B4-BE49-F238E27FC236}">
              <a16:creationId xmlns:a16="http://schemas.microsoft.com/office/drawing/2014/main" id="{34D1F448-6F85-4871-A3BE-81FB535A8DD1}"/>
            </a:ext>
          </a:extLst>
        </xdr:cNvPr>
        <xdr:cNvSpPr/>
      </xdr:nvSpPr>
      <xdr:spPr>
        <a:xfrm>
          <a:off x="14744700" y="493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109953</xdr:rowOff>
    </xdr:from>
    <xdr:ext cx="469744" cy="259045"/>
    <xdr:sp macro="" textlink="">
      <xdr:nvSpPr>
        <xdr:cNvPr id="154" name="債務償還比率該当値テキスト">
          <a:extLst>
            <a:ext uri="{FF2B5EF4-FFF2-40B4-BE49-F238E27FC236}">
              <a16:creationId xmlns:a16="http://schemas.microsoft.com/office/drawing/2014/main" id="{5E8D9AAF-E455-4741-AFBF-2911B58C9714}"/>
            </a:ext>
          </a:extLst>
        </xdr:cNvPr>
        <xdr:cNvSpPr txBox="1"/>
      </xdr:nvSpPr>
      <xdr:spPr>
        <a:xfrm>
          <a:off x="14846300" y="491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68181</xdr:rowOff>
    </xdr:from>
    <xdr:to>
      <xdr:col>72</xdr:col>
      <xdr:colOff>123825</xdr:colOff>
      <xdr:row>29</xdr:row>
      <xdr:rowOff>169781</xdr:rowOff>
    </xdr:to>
    <xdr:sp macro="" textlink="">
      <xdr:nvSpPr>
        <xdr:cNvPr id="155" name="楕円 154">
          <a:extLst>
            <a:ext uri="{FF2B5EF4-FFF2-40B4-BE49-F238E27FC236}">
              <a16:creationId xmlns:a16="http://schemas.microsoft.com/office/drawing/2014/main" id="{A6791A7F-C37E-487C-8102-C4694DD4F249}"/>
            </a:ext>
          </a:extLst>
        </xdr:cNvPr>
        <xdr:cNvSpPr/>
      </xdr:nvSpPr>
      <xdr:spPr>
        <a:xfrm>
          <a:off x="14033500" y="50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10876</xdr:rowOff>
    </xdr:from>
    <xdr:to>
      <xdr:col>76</xdr:col>
      <xdr:colOff>22225</xdr:colOff>
      <xdr:row>29</xdr:row>
      <xdr:rowOff>118981</xdr:rowOff>
    </xdr:to>
    <xdr:cxnSp macro="">
      <xdr:nvCxnSpPr>
        <xdr:cNvPr id="156" name="直線コネクタ 155">
          <a:extLst>
            <a:ext uri="{FF2B5EF4-FFF2-40B4-BE49-F238E27FC236}">
              <a16:creationId xmlns:a16="http://schemas.microsoft.com/office/drawing/2014/main" id="{CCDBC2F0-664F-4238-AFCB-07A1503CC8F6}"/>
            </a:ext>
          </a:extLst>
        </xdr:cNvPr>
        <xdr:cNvCxnSpPr/>
      </xdr:nvCxnSpPr>
      <xdr:spPr>
        <a:xfrm flipV="1">
          <a:off x="14084300" y="4982926"/>
          <a:ext cx="711200" cy="10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72191</xdr:rowOff>
    </xdr:from>
    <xdr:to>
      <xdr:col>68</xdr:col>
      <xdr:colOff>123825</xdr:colOff>
      <xdr:row>30</xdr:row>
      <xdr:rowOff>2341</xdr:rowOff>
    </xdr:to>
    <xdr:sp macro="" textlink="">
      <xdr:nvSpPr>
        <xdr:cNvPr id="157" name="楕円 156">
          <a:extLst>
            <a:ext uri="{FF2B5EF4-FFF2-40B4-BE49-F238E27FC236}">
              <a16:creationId xmlns:a16="http://schemas.microsoft.com/office/drawing/2014/main" id="{1298C66A-17CD-4942-ABB9-3E1E5934A6F7}"/>
            </a:ext>
          </a:extLst>
        </xdr:cNvPr>
        <xdr:cNvSpPr/>
      </xdr:nvSpPr>
      <xdr:spPr>
        <a:xfrm>
          <a:off x="13271500" y="504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118981</xdr:rowOff>
    </xdr:from>
    <xdr:to>
      <xdr:col>72</xdr:col>
      <xdr:colOff>73025</xdr:colOff>
      <xdr:row>29</xdr:row>
      <xdr:rowOff>122991</xdr:rowOff>
    </xdr:to>
    <xdr:cxnSp macro="">
      <xdr:nvCxnSpPr>
        <xdr:cNvPr id="158" name="直線コネクタ 157">
          <a:extLst>
            <a:ext uri="{FF2B5EF4-FFF2-40B4-BE49-F238E27FC236}">
              <a16:creationId xmlns:a16="http://schemas.microsoft.com/office/drawing/2014/main" id="{E68D31CE-061D-471D-BD97-BF6149C43F27}"/>
            </a:ext>
          </a:extLst>
        </xdr:cNvPr>
        <xdr:cNvCxnSpPr/>
      </xdr:nvCxnSpPr>
      <xdr:spPr>
        <a:xfrm flipV="1">
          <a:off x="13322300" y="5091031"/>
          <a:ext cx="7620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100684</xdr:rowOff>
    </xdr:from>
    <xdr:to>
      <xdr:col>64</xdr:col>
      <xdr:colOff>123825</xdr:colOff>
      <xdr:row>29</xdr:row>
      <xdr:rowOff>30834</xdr:rowOff>
    </xdr:to>
    <xdr:sp macro="" textlink="">
      <xdr:nvSpPr>
        <xdr:cNvPr id="159" name="楕円 158">
          <a:extLst>
            <a:ext uri="{FF2B5EF4-FFF2-40B4-BE49-F238E27FC236}">
              <a16:creationId xmlns:a16="http://schemas.microsoft.com/office/drawing/2014/main" id="{1FB58FF5-B8BE-4704-8181-0751A64BAC06}"/>
            </a:ext>
          </a:extLst>
        </xdr:cNvPr>
        <xdr:cNvSpPr/>
      </xdr:nvSpPr>
      <xdr:spPr>
        <a:xfrm>
          <a:off x="12509500" y="490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151484</xdr:rowOff>
    </xdr:from>
    <xdr:to>
      <xdr:col>68</xdr:col>
      <xdr:colOff>73025</xdr:colOff>
      <xdr:row>29</xdr:row>
      <xdr:rowOff>122991</xdr:rowOff>
    </xdr:to>
    <xdr:cxnSp macro="">
      <xdr:nvCxnSpPr>
        <xdr:cNvPr id="160" name="直線コネクタ 159">
          <a:extLst>
            <a:ext uri="{FF2B5EF4-FFF2-40B4-BE49-F238E27FC236}">
              <a16:creationId xmlns:a16="http://schemas.microsoft.com/office/drawing/2014/main" id="{D6A75630-720A-4F9D-BF52-9385B693A104}"/>
            </a:ext>
          </a:extLst>
        </xdr:cNvPr>
        <xdr:cNvCxnSpPr/>
      </xdr:nvCxnSpPr>
      <xdr:spPr>
        <a:xfrm>
          <a:off x="12560300" y="4952084"/>
          <a:ext cx="762000" cy="14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3992</xdr:rowOff>
    </xdr:from>
    <xdr:to>
      <xdr:col>60</xdr:col>
      <xdr:colOff>123825</xdr:colOff>
      <xdr:row>28</xdr:row>
      <xdr:rowOff>105592</xdr:rowOff>
    </xdr:to>
    <xdr:sp macro="" textlink="">
      <xdr:nvSpPr>
        <xdr:cNvPr id="161" name="楕円 160">
          <a:extLst>
            <a:ext uri="{FF2B5EF4-FFF2-40B4-BE49-F238E27FC236}">
              <a16:creationId xmlns:a16="http://schemas.microsoft.com/office/drawing/2014/main" id="{5BAD0DC5-12F4-4517-83CC-F82536C5C113}"/>
            </a:ext>
          </a:extLst>
        </xdr:cNvPr>
        <xdr:cNvSpPr/>
      </xdr:nvSpPr>
      <xdr:spPr>
        <a:xfrm>
          <a:off x="11747500" y="480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54792</xdr:rowOff>
    </xdr:from>
    <xdr:to>
      <xdr:col>64</xdr:col>
      <xdr:colOff>73025</xdr:colOff>
      <xdr:row>28</xdr:row>
      <xdr:rowOff>151484</xdr:rowOff>
    </xdr:to>
    <xdr:cxnSp macro="">
      <xdr:nvCxnSpPr>
        <xdr:cNvPr id="162" name="直線コネクタ 161">
          <a:extLst>
            <a:ext uri="{FF2B5EF4-FFF2-40B4-BE49-F238E27FC236}">
              <a16:creationId xmlns:a16="http://schemas.microsoft.com/office/drawing/2014/main" id="{BAE823B0-1CCD-42F3-9A59-181282D3A7A4}"/>
            </a:ext>
          </a:extLst>
        </xdr:cNvPr>
        <xdr:cNvCxnSpPr/>
      </xdr:nvCxnSpPr>
      <xdr:spPr>
        <a:xfrm>
          <a:off x="11798300" y="4855392"/>
          <a:ext cx="762000" cy="9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63" name="n_1aveValue債務償還比率">
          <a:extLst>
            <a:ext uri="{FF2B5EF4-FFF2-40B4-BE49-F238E27FC236}">
              <a16:creationId xmlns:a16="http://schemas.microsoft.com/office/drawing/2014/main" id="{B64FA6D0-1AB0-4794-8F17-DC9C1A1C008A}"/>
            </a:ext>
          </a:extLst>
        </xdr:cNvPr>
        <xdr:cNvSpPr txBox="1"/>
      </xdr:nvSpPr>
      <xdr:spPr>
        <a:xfrm>
          <a:off x="13836727" y="464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64" name="n_2aveValue債務償還比率">
          <a:extLst>
            <a:ext uri="{FF2B5EF4-FFF2-40B4-BE49-F238E27FC236}">
              <a16:creationId xmlns:a16="http://schemas.microsoft.com/office/drawing/2014/main" id="{47C9BE05-5214-42D4-A5C4-048DE80BA556}"/>
            </a:ext>
          </a:extLst>
        </xdr:cNvPr>
        <xdr:cNvSpPr txBox="1"/>
      </xdr:nvSpPr>
      <xdr:spPr>
        <a:xfrm>
          <a:off x="13087427" y="459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65" name="n_3aveValue債務償還比率">
          <a:extLst>
            <a:ext uri="{FF2B5EF4-FFF2-40B4-BE49-F238E27FC236}">
              <a16:creationId xmlns:a16="http://schemas.microsoft.com/office/drawing/2014/main" id="{29364EBF-4DB9-411C-A130-1B6B013649BB}"/>
            </a:ext>
          </a:extLst>
        </xdr:cNvPr>
        <xdr:cNvSpPr txBox="1"/>
      </xdr:nvSpPr>
      <xdr:spPr>
        <a:xfrm>
          <a:off x="12325427" y="45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102270</xdr:rowOff>
    </xdr:from>
    <xdr:ext cx="469744" cy="259045"/>
    <xdr:sp macro="" textlink="">
      <xdr:nvSpPr>
        <xdr:cNvPr id="166" name="n_4aveValue債務償還比率">
          <a:extLst>
            <a:ext uri="{FF2B5EF4-FFF2-40B4-BE49-F238E27FC236}">
              <a16:creationId xmlns:a16="http://schemas.microsoft.com/office/drawing/2014/main" id="{34799434-B90F-49AD-B1F7-2483CA4AA61A}"/>
            </a:ext>
          </a:extLst>
        </xdr:cNvPr>
        <xdr:cNvSpPr txBox="1"/>
      </xdr:nvSpPr>
      <xdr:spPr>
        <a:xfrm>
          <a:off x="11563427" y="490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160908</xdr:rowOff>
    </xdr:from>
    <xdr:ext cx="469744" cy="259045"/>
    <xdr:sp macro="" textlink="">
      <xdr:nvSpPr>
        <xdr:cNvPr id="167" name="n_1mainValue債務償還比率">
          <a:extLst>
            <a:ext uri="{FF2B5EF4-FFF2-40B4-BE49-F238E27FC236}">
              <a16:creationId xmlns:a16="http://schemas.microsoft.com/office/drawing/2014/main" id="{35996605-704A-4982-9027-931F9E056F7D}"/>
            </a:ext>
          </a:extLst>
        </xdr:cNvPr>
        <xdr:cNvSpPr txBox="1"/>
      </xdr:nvSpPr>
      <xdr:spPr>
        <a:xfrm>
          <a:off x="13836727" y="513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164918</xdr:rowOff>
    </xdr:from>
    <xdr:ext cx="469744" cy="259045"/>
    <xdr:sp macro="" textlink="">
      <xdr:nvSpPr>
        <xdr:cNvPr id="168" name="n_2mainValue債務償還比率">
          <a:extLst>
            <a:ext uri="{FF2B5EF4-FFF2-40B4-BE49-F238E27FC236}">
              <a16:creationId xmlns:a16="http://schemas.microsoft.com/office/drawing/2014/main" id="{577971DD-5768-47F6-BF99-0F822778B150}"/>
            </a:ext>
          </a:extLst>
        </xdr:cNvPr>
        <xdr:cNvSpPr txBox="1"/>
      </xdr:nvSpPr>
      <xdr:spPr>
        <a:xfrm>
          <a:off x="13087427" y="513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21961</xdr:rowOff>
    </xdr:from>
    <xdr:ext cx="469744" cy="259045"/>
    <xdr:sp macro="" textlink="">
      <xdr:nvSpPr>
        <xdr:cNvPr id="169" name="n_3mainValue債務償還比率">
          <a:extLst>
            <a:ext uri="{FF2B5EF4-FFF2-40B4-BE49-F238E27FC236}">
              <a16:creationId xmlns:a16="http://schemas.microsoft.com/office/drawing/2014/main" id="{D18AB524-3A70-4C3D-8A53-4741C502E0AC}"/>
            </a:ext>
          </a:extLst>
        </xdr:cNvPr>
        <xdr:cNvSpPr txBox="1"/>
      </xdr:nvSpPr>
      <xdr:spPr>
        <a:xfrm>
          <a:off x="12325427" y="4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122119</xdr:rowOff>
    </xdr:from>
    <xdr:ext cx="469744" cy="259045"/>
    <xdr:sp macro="" textlink="">
      <xdr:nvSpPr>
        <xdr:cNvPr id="170" name="n_4mainValue債務償還比率">
          <a:extLst>
            <a:ext uri="{FF2B5EF4-FFF2-40B4-BE49-F238E27FC236}">
              <a16:creationId xmlns:a16="http://schemas.microsoft.com/office/drawing/2014/main" id="{0FCAB5E2-8FCD-449C-8BF7-CBA51FE5122B}"/>
            </a:ext>
          </a:extLst>
        </xdr:cNvPr>
        <xdr:cNvSpPr txBox="1"/>
      </xdr:nvSpPr>
      <xdr:spPr>
        <a:xfrm>
          <a:off x="11563427" y="457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6AD8D564-8130-4958-A138-5AE0ED561463}"/>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86B4BCD9-32BD-4485-A624-80598274C3F5}"/>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CA3513F7-A41B-4AD6-A5EA-F555C680DC0F}"/>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2CB31D4-F829-4509-894C-39AF5B5C7249}"/>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B53E6178-8E16-4B45-BC54-7209E98BCE4C}"/>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B8F90AAD-7D7C-41D1-8B62-E4349DA7A196}"/>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7AAE8F4-6A36-4D54-B08B-C65E64BD141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52D3E20-D74F-472E-82A7-A00FB79803F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22FF0D3-7EBE-405F-9E73-ED29376F779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8333DE6-AAB0-4154-B972-84F00976DEC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283D9B3-F24C-4EF6-AE87-9BF8AF8AFFA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BDBB51D-CBD2-44AB-BA55-E6F80E66279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E332DEE-E00B-4B92-A645-9DC70B9882E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96B01D3-5014-4AC3-9A1B-F62A3708CC7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541ACB0-4056-486F-A061-AB229E6DC9F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36D8392-7BB9-48B1-A473-F32758411AF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3,034
3,012
454.60
4,467,830
4,460,238
7,592
2,669,752
4,709,708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3E724D9-AAD4-4B40-AF0E-68FF0B125A1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5525708-C8A8-41E7-8F31-663D0A9EBDD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7D56C1C-3C38-4ABF-9290-45BA19944AD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10A634E-6BC7-42B3-9976-C7085EC7157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84A56A6-81A0-4531-868B-F1071D78D19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A236BD2-C03D-4EF2-899C-99BA8E879E6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3F583CA-4BD4-4500-A671-8D33B989C9A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AE26AEB-C423-4049-8749-8F56F5B2FC4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D7FD2D7-BE3D-4383-A954-2C7282D4516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9B4324E-99B9-4A38-99C7-17D873B6E8C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7FA1D1A-749E-4AAA-8045-16594941A77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E9FE8B0-72F8-4317-8075-76C5BBAFB0B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D16F82E-A12A-4292-B8A8-485DBD8577A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57B6C57-2D71-400E-B2CC-C35101CCE81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ECAE13A-B218-4853-9347-F5A8B74DB0C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7EC31BC-20C3-4744-9E96-01C4452D300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81B5169-526D-4929-8420-486023F0B68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B5090EA-EC48-4FA3-B102-BBE2E31ED2E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D2C5696-F7C1-40FF-AA08-DF2FA4B7877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1B45928-F228-4870-99AC-508B6B4B8C1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FE99633-EA63-4984-B4CA-A73E496195A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4EE92AA-3553-4ECB-BC28-6F8E4029940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48D658A-26F0-4F6A-A601-7BB87A8A482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8A49C9B-6051-4145-BD54-9011B7E8DDC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B0E4CF4-4FAF-49B3-AC41-2889BA61468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879CFDA-1A48-4388-8A14-607F2414A87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84A79AE-E471-4995-9E07-B59C7CB931C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AB773CF-8D74-4794-8ADC-87027A78FD8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0BEE76E-4D16-4FEF-8D83-34A53D3D531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E726D01-484D-47DF-B8A6-D9EF7BCF936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35B550F-B596-4043-A41D-BF7AB7D012E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E89BC58-8C5B-4E04-B70B-D9F9AAD28D0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A040F8C-B739-42FD-983D-790204A79C5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B817E77-2780-4C64-801A-A3B42136C99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9D6EA1A-6BB7-46E6-BA01-619ABA012BD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BC0DD74-2425-4127-A186-BB64A8EF370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FA706A2-AF49-4CE9-BCF6-72FB0C1B96D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7EEA0E6-FAAC-425E-A31E-FBE5B99351E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1DB8E61-F1F1-4E87-8C62-C13488008A2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459155B-F5B5-4E4F-8BF2-563F435C8A1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24A7243-346E-4C17-845C-1472B4C17AD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A17FD60-22C3-4D02-849F-9FE66C03481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1C6E986-050C-4615-8878-9C429BE6D1C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CECD1FA-7461-4566-B8E7-C6F434B057E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C90C4BA-0585-4048-A241-C3E61CC63B9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C5A93E3D-1512-4450-BAA2-3E4A5FE9C40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9B5EE2E3-C643-42EC-AC26-CFC4E361F1A8}"/>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ADC621F7-2C8C-48FE-AB1A-B3C2A97809EF}"/>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D1E9ED9C-D89E-4651-A81D-347890C75EBF}"/>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523C8CA9-EC9D-4EDE-AEC6-DFABBEF39937}"/>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ABF3B87F-16F1-40DF-92E1-5A4AF7ABDA1F}"/>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5E04AC40-9741-4EC1-A60F-3074A3977154}"/>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6C9C0BA7-6690-47D7-92AC-F832BE932E72}"/>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39DB321A-B75D-4AD2-9A1D-4F46AAE38D3D}"/>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365CC365-72E1-41D9-8373-394D4DF2BCFF}"/>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E6242AED-6DDF-48A8-9F60-40919E294BC2}"/>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95DF2740-37E6-47C9-AC38-3B812A635E50}"/>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A64C3DE-DD43-4B28-82D2-AE12344BF1D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11168CE-CE64-408A-B724-CDCB807EE76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2CF55B1-CA87-41FF-BAD0-5B6A6CE0045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433500B-6FC2-4D6C-862D-CEA33F823DB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48C4C63-36E2-4FB2-ABF1-749CF99BD73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43361</xdr:rowOff>
    </xdr:from>
    <xdr:to>
      <xdr:col>24</xdr:col>
      <xdr:colOff>114300</xdr:colOff>
      <xdr:row>36</xdr:row>
      <xdr:rowOff>144961</xdr:rowOff>
    </xdr:to>
    <xdr:sp macro="" textlink="">
      <xdr:nvSpPr>
        <xdr:cNvPr id="74" name="楕円 73">
          <a:extLst>
            <a:ext uri="{FF2B5EF4-FFF2-40B4-BE49-F238E27FC236}">
              <a16:creationId xmlns:a16="http://schemas.microsoft.com/office/drawing/2014/main" id="{AB26552D-196B-422F-AEED-59006DA62FAC}"/>
            </a:ext>
          </a:extLst>
        </xdr:cNvPr>
        <xdr:cNvSpPr/>
      </xdr:nvSpPr>
      <xdr:spPr>
        <a:xfrm>
          <a:off x="45847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66238</xdr:rowOff>
    </xdr:from>
    <xdr:ext cx="405111" cy="259045"/>
    <xdr:sp macro="" textlink="">
      <xdr:nvSpPr>
        <xdr:cNvPr id="75" name="【道路】&#10;有形固定資産減価償却率該当値テキスト">
          <a:extLst>
            <a:ext uri="{FF2B5EF4-FFF2-40B4-BE49-F238E27FC236}">
              <a16:creationId xmlns:a16="http://schemas.microsoft.com/office/drawing/2014/main" id="{2260A0E2-CFE0-407E-A4AE-348F02803302}"/>
            </a:ext>
          </a:extLst>
        </xdr:cNvPr>
        <xdr:cNvSpPr txBox="1"/>
      </xdr:nvSpPr>
      <xdr:spPr>
        <a:xfrm>
          <a:off x="4673600" y="606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12337</xdr:rowOff>
    </xdr:from>
    <xdr:to>
      <xdr:col>20</xdr:col>
      <xdr:colOff>38100</xdr:colOff>
      <xdr:row>36</xdr:row>
      <xdr:rowOff>113937</xdr:rowOff>
    </xdr:to>
    <xdr:sp macro="" textlink="">
      <xdr:nvSpPr>
        <xdr:cNvPr id="76" name="楕円 75">
          <a:extLst>
            <a:ext uri="{FF2B5EF4-FFF2-40B4-BE49-F238E27FC236}">
              <a16:creationId xmlns:a16="http://schemas.microsoft.com/office/drawing/2014/main" id="{B2A08EFE-8E91-435A-98A5-AA73B152BACE}"/>
            </a:ext>
          </a:extLst>
        </xdr:cNvPr>
        <xdr:cNvSpPr/>
      </xdr:nvSpPr>
      <xdr:spPr>
        <a:xfrm>
          <a:off x="3746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63137</xdr:rowOff>
    </xdr:from>
    <xdr:to>
      <xdr:col>24</xdr:col>
      <xdr:colOff>63500</xdr:colOff>
      <xdr:row>36</xdr:row>
      <xdr:rowOff>94161</xdr:rowOff>
    </xdr:to>
    <xdr:cxnSp macro="">
      <xdr:nvCxnSpPr>
        <xdr:cNvPr id="77" name="直線コネクタ 76">
          <a:extLst>
            <a:ext uri="{FF2B5EF4-FFF2-40B4-BE49-F238E27FC236}">
              <a16:creationId xmlns:a16="http://schemas.microsoft.com/office/drawing/2014/main" id="{9462FE4C-7A7F-4E07-A85F-8C30CCC69638}"/>
            </a:ext>
          </a:extLst>
        </xdr:cNvPr>
        <xdr:cNvCxnSpPr/>
      </xdr:nvCxnSpPr>
      <xdr:spPr>
        <a:xfrm>
          <a:off x="3797300" y="623533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151130</xdr:rowOff>
    </xdr:from>
    <xdr:to>
      <xdr:col>15</xdr:col>
      <xdr:colOff>101600</xdr:colOff>
      <xdr:row>36</xdr:row>
      <xdr:rowOff>81280</xdr:rowOff>
    </xdr:to>
    <xdr:sp macro="" textlink="">
      <xdr:nvSpPr>
        <xdr:cNvPr id="78" name="楕円 77">
          <a:extLst>
            <a:ext uri="{FF2B5EF4-FFF2-40B4-BE49-F238E27FC236}">
              <a16:creationId xmlns:a16="http://schemas.microsoft.com/office/drawing/2014/main" id="{F41ABF56-AD18-4D0C-9DF3-1E4567A17ACD}"/>
            </a:ext>
          </a:extLst>
        </xdr:cNvPr>
        <xdr:cNvSpPr/>
      </xdr:nvSpPr>
      <xdr:spPr>
        <a:xfrm>
          <a:off x="2857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30480</xdr:rowOff>
    </xdr:from>
    <xdr:to>
      <xdr:col>19</xdr:col>
      <xdr:colOff>177800</xdr:colOff>
      <xdr:row>36</xdr:row>
      <xdr:rowOff>63137</xdr:rowOff>
    </xdr:to>
    <xdr:cxnSp macro="">
      <xdr:nvCxnSpPr>
        <xdr:cNvPr id="79" name="直線コネクタ 78">
          <a:extLst>
            <a:ext uri="{FF2B5EF4-FFF2-40B4-BE49-F238E27FC236}">
              <a16:creationId xmlns:a16="http://schemas.microsoft.com/office/drawing/2014/main" id="{35479CBC-A0E2-4D5E-962A-415A5016476B}"/>
            </a:ext>
          </a:extLst>
        </xdr:cNvPr>
        <xdr:cNvCxnSpPr/>
      </xdr:nvCxnSpPr>
      <xdr:spPr>
        <a:xfrm>
          <a:off x="2908300" y="62026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118473</xdr:rowOff>
    </xdr:from>
    <xdr:to>
      <xdr:col>10</xdr:col>
      <xdr:colOff>165100</xdr:colOff>
      <xdr:row>36</xdr:row>
      <xdr:rowOff>48623</xdr:rowOff>
    </xdr:to>
    <xdr:sp macro="" textlink="">
      <xdr:nvSpPr>
        <xdr:cNvPr id="80" name="楕円 79">
          <a:extLst>
            <a:ext uri="{FF2B5EF4-FFF2-40B4-BE49-F238E27FC236}">
              <a16:creationId xmlns:a16="http://schemas.microsoft.com/office/drawing/2014/main" id="{EEA2F3F4-5F86-436B-944D-25D50940636D}"/>
            </a:ext>
          </a:extLst>
        </xdr:cNvPr>
        <xdr:cNvSpPr/>
      </xdr:nvSpPr>
      <xdr:spPr>
        <a:xfrm>
          <a:off x="19685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169273</xdr:rowOff>
    </xdr:from>
    <xdr:to>
      <xdr:col>15</xdr:col>
      <xdr:colOff>50800</xdr:colOff>
      <xdr:row>36</xdr:row>
      <xdr:rowOff>30480</xdr:rowOff>
    </xdr:to>
    <xdr:cxnSp macro="">
      <xdr:nvCxnSpPr>
        <xdr:cNvPr id="81" name="直線コネクタ 80">
          <a:extLst>
            <a:ext uri="{FF2B5EF4-FFF2-40B4-BE49-F238E27FC236}">
              <a16:creationId xmlns:a16="http://schemas.microsoft.com/office/drawing/2014/main" id="{4886781D-13A1-4B0F-B147-28C806A47D78}"/>
            </a:ext>
          </a:extLst>
        </xdr:cNvPr>
        <xdr:cNvCxnSpPr/>
      </xdr:nvCxnSpPr>
      <xdr:spPr>
        <a:xfrm>
          <a:off x="2019300" y="61700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2" name="n_1aveValue【道路】&#10;有形固定資産減価償却率">
          <a:extLst>
            <a:ext uri="{FF2B5EF4-FFF2-40B4-BE49-F238E27FC236}">
              <a16:creationId xmlns:a16="http://schemas.microsoft.com/office/drawing/2014/main" id="{E9487B64-209D-475E-A160-424745C52D65}"/>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3" name="n_2aveValue【道路】&#10;有形固定資産減価償却率">
          <a:extLst>
            <a:ext uri="{FF2B5EF4-FFF2-40B4-BE49-F238E27FC236}">
              <a16:creationId xmlns:a16="http://schemas.microsoft.com/office/drawing/2014/main" id="{D0E5754B-609B-4759-AFDC-408BBC27D6C4}"/>
            </a:ext>
          </a:extLst>
        </xdr:cNvPr>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4" name="n_3aveValue【道路】&#10;有形固定資産減価償却率">
          <a:extLst>
            <a:ext uri="{FF2B5EF4-FFF2-40B4-BE49-F238E27FC236}">
              <a16:creationId xmlns:a16="http://schemas.microsoft.com/office/drawing/2014/main" id="{B6AD207D-71B3-4CD8-B29A-05FE1EF7A824}"/>
            </a:ext>
          </a:extLst>
        </xdr:cNvPr>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5" name="n_4aveValue【道路】&#10;有形固定資産減価償却率">
          <a:extLst>
            <a:ext uri="{FF2B5EF4-FFF2-40B4-BE49-F238E27FC236}">
              <a16:creationId xmlns:a16="http://schemas.microsoft.com/office/drawing/2014/main" id="{1CF16DD3-63AA-4C0E-BDC8-60BE2158EA1C}"/>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130464</xdr:rowOff>
    </xdr:from>
    <xdr:ext cx="405111" cy="259045"/>
    <xdr:sp macro="" textlink="">
      <xdr:nvSpPr>
        <xdr:cNvPr id="86" name="n_1mainValue【道路】&#10;有形固定資産減価償却率">
          <a:extLst>
            <a:ext uri="{FF2B5EF4-FFF2-40B4-BE49-F238E27FC236}">
              <a16:creationId xmlns:a16="http://schemas.microsoft.com/office/drawing/2014/main" id="{A01D089B-AA69-4142-B138-CA7BFDB17F9E}"/>
            </a:ext>
          </a:extLst>
        </xdr:cNvPr>
        <xdr:cNvSpPr txBox="1"/>
      </xdr:nvSpPr>
      <xdr:spPr>
        <a:xfrm>
          <a:off x="35820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97807</xdr:rowOff>
    </xdr:from>
    <xdr:ext cx="405111" cy="259045"/>
    <xdr:sp macro="" textlink="">
      <xdr:nvSpPr>
        <xdr:cNvPr id="87" name="n_2mainValue【道路】&#10;有形固定資産減価償却率">
          <a:extLst>
            <a:ext uri="{FF2B5EF4-FFF2-40B4-BE49-F238E27FC236}">
              <a16:creationId xmlns:a16="http://schemas.microsoft.com/office/drawing/2014/main" id="{33319134-2B52-40B4-AC58-DA522EEB6444}"/>
            </a:ext>
          </a:extLst>
        </xdr:cNvPr>
        <xdr:cNvSpPr txBox="1"/>
      </xdr:nvSpPr>
      <xdr:spPr>
        <a:xfrm>
          <a:off x="2705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65150</xdr:rowOff>
    </xdr:from>
    <xdr:ext cx="405111" cy="259045"/>
    <xdr:sp macro="" textlink="">
      <xdr:nvSpPr>
        <xdr:cNvPr id="88" name="n_3mainValue【道路】&#10;有形固定資産減価償却率">
          <a:extLst>
            <a:ext uri="{FF2B5EF4-FFF2-40B4-BE49-F238E27FC236}">
              <a16:creationId xmlns:a16="http://schemas.microsoft.com/office/drawing/2014/main" id="{D34104E5-5EDC-4409-91B0-06B4E85D8565}"/>
            </a:ext>
          </a:extLst>
        </xdr:cNvPr>
        <xdr:cNvSpPr txBox="1"/>
      </xdr:nvSpPr>
      <xdr:spPr>
        <a:xfrm>
          <a:off x="1816744" y="589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21831D58-ACCB-4622-8470-4D9477B8C15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B65B89A-6322-4F14-8BCA-B209D5E1DA3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FEA64289-360F-499A-8B1C-B678AAFF9D5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9A25187E-B051-402A-B801-50C3BD9FF2B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CF1B3BAF-E066-4F98-AA38-E76756EEC10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A767BBB5-2467-4790-9B46-B795AEF50FC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567FA23A-23F7-494D-A26F-EB6C584C082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1B59F8BC-1D86-416F-B814-765DA8D2B8D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FB37125C-DE8D-45D8-8894-159B4B94028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D25D2B8C-A436-42F6-A286-846B561BE98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AE92931E-3CA4-4404-B937-67EC5AEDAB1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4B3FAFB7-534A-41F9-A10D-3690DE5429D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F06BB3B0-447D-4A5D-9259-30C4F7CC22D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597CF2E4-050D-4428-8313-3A21D0721E8C}"/>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FCFC7B52-8860-4891-ADEB-AC10095FB0F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FF35C084-23C6-4BE8-A093-72927E10BFEC}"/>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7DAAB9D8-12A9-4DD8-8018-87A8BD8312A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89CEA99B-4F7E-4572-B277-0F3CF2408012}"/>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F2B2B69C-46E8-4519-9CBD-A48E7F8B1E6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40F3BEFF-4D5E-43CF-AE40-BF1B96D2F729}"/>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45E628AB-62B1-4E7D-9AA5-3E2DE140173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475E877D-318F-4914-8C4A-5401CA3EECA9}"/>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562BC395-A360-4888-9956-84C011F7088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a:extLst>
            <a:ext uri="{FF2B5EF4-FFF2-40B4-BE49-F238E27FC236}">
              <a16:creationId xmlns:a16="http://schemas.microsoft.com/office/drawing/2014/main" id="{EA637A0A-394D-40BD-9BCF-E2D678AACE7C}"/>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a:extLst>
            <a:ext uri="{FF2B5EF4-FFF2-40B4-BE49-F238E27FC236}">
              <a16:creationId xmlns:a16="http://schemas.microsoft.com/office/drawing/2014/main" id="{A5F01901-9758-4362-B74A-EB7846A9EE94}"/>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a:extLst>
            <a:ext uri="{FF2B5EF4-FFF2-40B4-BE49-F238E27FC236}">
              <a16:creationId xmlns:a16="http://schemas.microsoft.com/office/drawing/2014/main" id="{065D1054-ABCD-4187-BCBC-41F345F59DA2}"/>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a:extLst>
            <a:ext uri="{FF2B5EF4-FFF2-40B4-BE49-F238E27FC236}">
              <a16:creationId xmlns:a16="http://schemas.microsoft.com/office/drawing/2014/main" id="{328255D6-55E5-496F-B3C0-5D9310D19342}"/>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a:extLst>
            <a:ext uri="{FF2B5EF4-FFF2-40B4-BE49-F238E27FC236}">
              <a16:creationId xmlns:a16="http://schemas.microsoft.com/office/drawing/2014/main" id="{3B9DED83-4A46-43E4-87B5-76C7698190C3}"/>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17" name="【道路】&#10;一人当たり延長平均値テキスト">
          <a:extLst>
            <a:ext uri="{FF2B5EF4-FFF2-40B4-BE49-F238E27FC236}">
              <a16:creationId xmlns:a16="http://schemas.microsoft.com/office/drawing/2014/main" id="{82D7B240-8BE2-4F58-B633-26D4081DBF09}"/>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a:extLst>
            <a:ext uri="{FF2B5EF4-FFF2-40B4-BE49-F238E27FC236}">
              <a16:creationId xmlns:a16="http://schemas.microsoft.com/office/drawing/2014/main" id="{48E79F14-A07E-4BC3-AF50-4EDDC41F2225}"/>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a:extLst>
            <a:ext uri="{FF2B5EF4-FFF2-40B4-BE49-F238E27FC236}">
              <a16:creationId xmlns:a16="http://schemas.microsoft.com/office/drawing/2014/main" id="{14542168-BCF2-4C38-AF1C-1E9574432521}"/>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a:extLst>
            <a:ext uri="{FF2B5EF4-FFF2-40B4-BE49-F238E27FC236}">
              <a16:creationId xmlns:a16="http://schemas.microsoft.com/office/drawing/2014/main" id="{E0A1BBB2-695D-4A57-A093-AAFB463CC7EA}"/>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a:extLst>
            <a:ext uri="{FF2B5EF4-FFF2-40B4-BE49-F238E27FC236}">
              <a16:creationId xmlns:a16="http://schemas.microsoft.com/office/drawing/2014/main" id="{92E4F34D-8164-4DE9-93FE-1D44236C3894}"/>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2" name="フローチャート: 判断 121">
          <a:extLst>
            <a:ext uri="{FF2B5EF4-FFF2-40B4-BE49-F238E27FC236}">
              <a16:creationId xmlns:a16="http://schemas.microsoft.com/office/drawing/2014/main" id="{56CFD5B5-96CB-44F6-848A-031BEBFC83E9}"/>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8083072-00EC-4FA9-8AD4-F15B3A7C844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D1972D5-57DF-4C1F-9D09-429D2EEECD2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EFFF61D-8A0D-4C63-B2A6-FE0FEC0AF77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E2553B5-FCFB-4D46-A2CB-44098828D51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6C477EE-08D0-49B9-B251-1B3F27D53BC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20428</xdr:rowOff>
    </xdr:from>
    <xdr:to>
      <xdr:col>55</xdr:col>
      <xdr:colOff>50800</xdr:colOff>
      <xdr:row>41</xdr:row>
      <xdr:rowOff>122028</xdr:rowOff>
    </xdr:to>
    <xdr:sp macro="" textlink="">
      <xdr:nvSpPr>
        <xdr:cNvPr id="128" name="楕円 127">
          <a:extLst>
            <a:ext uri="{FF2B5EF4-FFF2-40B4-BE49-F238E27FC236}">
              <a16:creationId xmlns:a16="http://schemas.microsoft.com/office/drawing/2014/main" id="{BD543427-2DFB-473E-A600-4582E1BB0822}"/>
            </a:ext>
          </a:extLst>
        </xdr:cNvPr>
        <xdr:cNvSpPr/>
      </xdr:nvSpPr>
      <xdr:spPr>
        <a:xfrm>
          <a:off x="10426700" y="704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170305</xdr:rowOff>
    </xdr:from>
    <xdr:ext cx="534377" cy="259045"/>
    <xdr:sp macro="" textlink="">
      <xdr:nvSpPr>
        <xdr:cNvPr id="129" name="【道路】&#10;一人当たり延長該当値テキスト">
          <a:extLst>
            <a:ext uri="{FF2B5EF4-FFF2-40B4-BE49-F238E27FC236}">
              <a16:creationId xmlns:a16="http://schemas.microsoft.com/office/drawing/2014/main" id="{EC828047-692C-408A-83D0-CD5FEE01765F}"/>
            </a:ext>
          </a:extLst>
        </xdr:cNvPr>
        <xdr:cNvSpPr txBox="1"/>
      </xdr:nvSpPr>
      <xdr:spPr>
        <a:xfrm>
          <a:off x="10515600" y="70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23434</xdr:rowOff>
    </xdr:from>
    <xdr:to>
      <xdr:col>50</xdr:col>
      <xdr:colOff>165100</xdr:colOff>
      <xdr:row>41</xdr:row>
      <xdr:rowOff>125034</xdr:rowOff>
    </xdr:to>
    <xdr:sp macro="" textlink="">
      <xdr:nvSpPr>
        <xdr:cNvPr id="130" name="楕円 129">
          <a:extLst>
            <a:ext uri="{FF2B5EF4-FFF2-40B4-BE49-F238E27FC236}">
              <a16:creationId xmlns:a16="http://schemas.microsoft.com/office/drawing/2014/main" id="{565C7A7B-2A83-4CE2-995D-4104C0C2E4A8}"/>
            </a:ext>
          </a:extLst>
        </xdr:cNvPr>
        <xdr:cNvSpPr/>
      </xdr:nvSpPr>
      <xdr:spPr>
        <a:xfrm>
          <a:off x="9588500" y="70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71228</xdr:rowOff>
    </xdr:from>
    <xdr:to>
      <xdr:col>55</xdr:col>
      <xdr:colOff>0</xdr:colOff>
      <xdr:row>41</xdr:row>
      <xdr:rowOff>74234</xdr:rowOff>
    </xdr:to>
    <xdr:cxnSp macro="">
      <xdr:nvCxnSpPr>
        <xdr:cNvPr id="131" name="直線コネクタ 130">
          <a:extLst>
            <a:ext uri="{FF2B5EF4-FFF2-40B4-BE49-F238E27FC236}">
              <a16:creationId xmlns:a16="http://schemas.microsoft.com/office/drawing/2014/main" id="{036492A3-BAD9-4198-BEC6-CDD3FFCF4CD3}"/>
            </a:ext>
          </a:extLst>
        </xdr:cNvPr>
        <xdr:cNvCxnSpPr/>
      </xdr:nvCxnSpPr>
      <xdr:spPr>
        <a:xfrm flipV="1">
          <a:off x="9639300" y="7100678"/>
          <a:ext cx="838200" cy="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21617</xdr:rowOff>
    </xdr:from>
    <xdr:to>
      <xdr:col>46</xdr:col>
      <xdr:colOff>38100</xdr:colOff>
      <xdr:row>41</xdr:row>
      <xdr:rowOff>123217</xdr:rowOff>
    </xdr:to>
    <xdr:sp macro="" textlink="">
      <xdr:nvSpPr>
        <xdr:cNvPr id="132" name="楕円 131">
          <a:extLst>
            <a:ext uri="{FF2B5EF4-FFF2-40B4-BE49-F238E27FC236}">
              <a16:creationId xmlns:a16="http://schemas.microsoft.com/office/drawing/2014/main" id="{9AFD7211-DB11-4D3C-B4A5-01841D489A08}"/>
            </a:ext>
          </a:extLst>
        </xdr:cNvPr>
        <xdr:cNvSpPr/>
      </xdr:nvSpPr>
      <xdr:spPr>
        <a:xfrm>
          <a:off x="8699500" y="705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72417</xdr:rowOff>
    </xdr:from>
    <xdr:to>
      <xdr:col>50</xdr:col>
      <xdr:colOff>114300</xdr:colOff>
      <xdr:row>41</xdr:row>
      <xdr:rowOff>74234</xdr:rowOff>
    </xdr:to>
    <xdr:cxnSp macro="">
      <xdr:nvCxnSpPr>
        <xdr:cNvPr id="133" name="直線コネクタ 132">
          <a:extLst>
            <a:ext uri="{FF2B5EF4-FFF2-40B4-BE49-F238E27FC236}">
              <a16:creationId xmlns:a16="http://schemas.microsoft.com/office/drawing/2014/main" id="{F4C49C3D-B833-4D28-AB70-20060638D024}"/>
            </a:ext>
          </a:extLst>
        </xdr:cNvPr>
        <xdr:cNvCxnSpPr/>
      </xdr:nvCxnSpPr>
      <xdr:spPr>
        <a:xfrm>
          <a:off x="8750300" y="7101867"/>
          <a:ext cx="8890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24148</xdr:rowOff>
    </xdr:from>
    <xdr:to>
      <xdr:col>41</xdr:col>
      <xdr:colOff>101600</xdr:colOff>
      <xdr:row>41</xdr:row>
      <xdr:rowOff>125748</xdr:rowOff>
    </xdr:to>
    <xdr:sp macro="" textlink="">
      <xdr:nvSpPr>
        <xdr:cNvPr id="134" name="楕円 133">
          <a:extLst>
            <a:ext uri="{FF2B5EF4-FFF2-40B4-BE49-F238E27FC236}">
              <a16:creationId xmlns:a16="http://schemas.microsoft.com/office/drawing/2014/main" id="{06AEFFEC-6294-4363-A4B9-0B32242830EA}"/>
            </a:ext>
          </a:extLst>
        </xdr:cNvPr>
        <xdr:cNvSpPr/>
      </xdr:nvSpPr>
      <xdr:spPr>
        <a:xfrm>
          <a:off x="7810500" y="705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72417</xdr:rowOff>
    </xdr:from>
    <xdr:to>
      <xdr:col>45</xdr:col>
      <xdr:colOff>177800</xdr:colOff>
      <xdr:row>41</xdr:row>
      <xdr:rowOff>74948</xdr:rowOff>
    </xdr:to>
    <xdr:cxnSp macro="">
      <xdr:nvCxnSpPr>
        <xdr:cNvPr id="135" name="直線コネクタ 134">
          <a:extLst>
            <a:ext uri="{FF2B5EF4-FFF2-40B4-BE49-F238E27FC236}">
              <a16:creationId xmlns:a16="http://schemas.microsoft.com/office/drawing/2014/main" id="{17F2434B-76EE-4201-8C84-0EE3848CCD2C}"/>
            </a:ext>
          </a:extLst>
        </xdr:cNvPr>
        <xdr:cNvCxnSpPr/>
      </xdr:nvCxnSpPr>
      <xdr:spPr>
        <a:xfrm flipV="1">
          <a:off x="7861300" y="7101867"/>
          <a:ext cx="889000" cy="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36" name="n_1aveValue【道路】&#10;一人当たり延長">
          <a:extLst>
            <a:ext uri="{FF2B5EF4-FFF2-40B4-BE49-F238E27FC236}">
              <a16:creationId xmlns:a16="http://schemas.microsoft.com/office/drawing/2014/main" id="{7AD86EAE-9593-48C4-81CB-5A349289774A}"/>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37" name="n_2aveValue【道路】&#10;一人当たり延長">
          <a:extLst>
            <a:ext uri="{FF2B5EF4-FFF2-40B4-BE49-F238E27FC236}">
              <a16:creationId xmlns:a16="http://schemas.microsoft.com/office/drawing/2014/main" id="{0AC52B3D-395D-4202-AF98-18BCCCF9CD40}"/>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38" name="n_3aveValue【道路】&#10;一人当たり延長">
          <a:extLst>
            <a:ext uri="{FF2B5EF4-FFF2-40B4-BE49-F238E27FC236}">
              <a16:creationId xmlns:a16="http://schemas.microsoft.com/office/drawing/2014/main" id="{E48E0691-2B51-42E0-8D4B-15A45F645E28}"/>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9" name="n_4aveValue【道路】&#10;一人当たり延長">
          <a:extLst>
            <a:ext uri="{FF2B5EF4-FFF2-40B4-BE49-F238E27FC236}">
              <a16:creationId xmlns:a16="http://schemas.microsoft.com/office/drawing/2014/main" id="{ECAA6725-A6D9-4054-A18C-5EB4CD4AF6AD}"/>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116161</xdr:rowOff>
    </xdr:from>
    <xdr:ext cx="534377" cy="259045"/>
    <xdr:sp macro="" textlink="">
      <xdr:nvSpPr>
        <xdr:cNvPr id="140" name="n_1mainValue【道路】&#10;一人当たり延長">
          <a:extLst>
            <a:ext uri="{FF2B5EF4-FFF2-40B4-BE49-F238E27FC236}">
              <a16:creationId xmlns:a16="http://schemas.microsoft.com/office/drawing/2014/main" id="{783C1A87-5FD0-4F53-86C3-929C1F4238FA}"/>
            </a:ext>
          </a:extLst>
        </xdr:cNvPr>
        <xdr:cNvSpPr txBox="1"/>
      </xdr:nvSpPr>
      <xdr:spPr>
        <a:xfrm>
          <a:off x="9359411" y="714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114344</xdr:rowOff>
    </xdr:from>
    <xdr:ext cx="534377" cy="259045"/>
    <xdr:sp macro="" textlink="">
      <xdr:nvSpPr>
        <xdr:cNvPr id="141" name="n_2mainValue【道路】&#10;一人当たり延長">
          <a:extLst>
            <a:ext uri="{FF2B5EF4-FFF2-40B4-BE49-F238E27FC236}">
              <a16:creationId xmlns:a16="http://schemas.microsoft.com/office/drawing/2014/main" id="{61BBB1C4-DEE3-4EFF-ABCA-7B9378039C56}"/>
            </a:ext>
          </a:extLst>
        </xdr:cNvPr>
        <xdr:cNvSpPr txBox="1"/>
      </xdr:nvSpPr>
      <xdr:spPr>
        <a:xfrm>
          <a:off x="8483111" y="71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116875</xdr:rowOff>
    </xdr:from>
    <xdr:ext cx="534377" cy="259045"/>
    <xdr:sp macro="" textlink="">
      <xdr:nvSpPr>
        <xdr:cNvPr id="142" name="n_3mainValue【道路】&#10;一人当たり延長">
          <a:extLst>
            <a:ext uri="{FF2B5EF4-FFF2-40B4-BE49-F238E27FC236}">
              <a16:creationId xmlns:a16="http://schemas.microsoft.com/office/drawing/2014/main" id="{A62B2F2C-5F73-4538-8181-C034504AD724}"/>
            </a:ext>
          </a:extLst>
        </xdr:cNvPr>
        <xdr:cNvSpPr txBox="1"/>
      </xdr:nvSpPr>
      <xdr:spPr>
        <a:xfrm>
          <a:off x="7594111" y="714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2912EAD4-8AEB-494A-8D62-906E94BF41A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D1FA196F-4D2C-43ED-87B6-7C83BEE2611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A7F94705-F222-47BE-A07F-1C2319C9412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313A8535-32F4-4DD9-9AE3-153F20C4B98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FAD5063F-2319-4A33-B96F-52547C5A5F7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45FA5CB6-C79B-4AE8-A1CC-70B3C05CD21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630ADF6E-87D0-46C5-885C-DA9CAFBCC1E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159B1373-C49E-4568-BFD1-5C631853DA8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F85D5B13-81ED-4849-A92B-108323EEA61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AA9A555D-C1CE-44DA-ABF3-9970295FB34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7CA0AD5C-C9AA-4BAA-AE70-BE1B99821C3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1F6C5428-7016-4E56-B9EB-53FF0A038D6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A7AAE619-4D31-4166-A91D-312BFCC86A2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19DE6627-E48C-43AD-9550-BD38A62CBD9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E299EEF1-D6D1-44BA-A780-739F7A225A9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7FA4DC06-48E7-4BD3-A2A6-C17692B8A34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E59F48E6-E51A-4507-AA23-F6DCC7A3508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C3C822D2-0635-49C8-A58A-326AFBF46DD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BAC73998-FA0B-4B1F-8A91-F61AE34A6AF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18520889-1536-4280-AD08-30DA7691DEB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A439128A-8CD7-4EBB-998A-BD36D3D4474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2AE2FE7-C8A4-4230-B15A-1A2D0820F38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48B604F0-8CE1-46EB-892C-DBA72F002B0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48CA65E9-09F2-4FF7-9A04-3EE34436339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0E381B04-5BF1-47B6-B97F-D010933BF74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a:extLst>
            <a:ext uri="{FF2B5EF4-FFF2-40B4-BE49-F238E27FC236}">
              <a16:creationId xmlns:a16="http://schemas.microsoft.com/office/drawing/2014/main" id="{09E14860-1034-4861-9EFB-3B8655A56457}"/>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F29851E5-DD69-4631-9ED4-846EF916E585}"/>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a:extLst>
            <a:ext uri="{FF2B5EF4-FFF2-40B4-BE49-F238E27FC236}">
              <a16:creationId xmlns:a16="http://schemas.microsoft.com/office/drawing/2014/main" id="{458175EA-B3C0-4425-8EB9-263115791A36}"/>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C0A50056-1D27-4BE8-B566-2D46E73BCB3A}"/>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a:extLst>
            <a:ext uri="{FF2B5EF4-FFF2-40B4-BE49-F238E27FC236}">
              <a16:creationId xmlns:a16="http://schemas.microsoft.com/office/drawing/2014/main" id="{75A2631C-28B8-450B-AFD9-66BAF046FF5A}"/>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FB663676-4324-4727-910C-79E3824E9FDC}"/>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a:extLst>
            <a:ext uri="{FF2B5EF4-FFF2-40B4-BE49-F238E27FC236}">
              <a16:creationId xmlns:a16="http://schemas.microsoft.com/office/drawing/2014/main" id="{2359B9BC-83D6-4E49-9B97-17E637DBCA26}"/>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a:extLst>
            <a:ext uri="{FF2B5EF4-FFF2-40B4-BE49-F238E27FC236}">
              <a16:creationId xmlns:a16="http://schemas.microsoft.com/office/drawing/2014/main" id="{2067CD53-DA5A-45FD-889F-82A357A8CED7}"/>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a:extLst>
            <a:ext uri="{FF2B5EF4-FFF2-40B4-BE49-F238E27FC236}">
              <a16:creationId xmlns:a16="http://schemas.microsoft.com/office/drawing/2014/main" id="{9A5C0055-34AF-4427-AA8B-D6E446C7F37D}"/>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a:extLst>
            <a:ext uri="{FF2B5EF4-FFF2-40B4-BE49-F238E27FC236}">
              <a16:creationId xmlns:a16="http://schemas.microsoft.com/office/drawing/2014/main" id="{11755268-E87A-476A-B136-980AF7FB98CA}"/>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8" name="フローチャート: 判断 177">
          <a:extLst>
            <a:ext uri="{FF2B5EF4-FFF2-40B4-BE49-F238E27FC236}">
              <a16:creationId xmlns:a16="http://schemas.microsoft.com/office/drawing/2014/main" id="{6262632C-AF19-49FA-926C-160E6318DDA5}"/>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A761CF87-1E29-48EA-ADD6-87DF37D2729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FB87FA44-1537-4045-94D6-D681275CD51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9C88AB3-E53B-4564-8112-850B391350F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B109B19-0FB9-4E9D-8FC0-383EC585BC7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61B4C68-1B78-466D-B485-AD5444951D9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84" name="楕円 183">
          <a:extLst>
            <a:ext uri="{FF2B5EF4-FFF2-40B4-BE49-F238E27FC236}">
              <a16:creationId xmlns:a16="http://schemas.microsoft.com/office/drawing/2014/main" id="{3B5FD1AF-C7E8-4F64-85E0-183175041235}"/>
            </a:ext>
          </a:extLst>
        </xdr:cNvPr>
        <xdr:cNvSpPr/>
      </xdr:nvSpPr>
      <xdr:spPr>
        <a:xfrm>
          <a:off x="4584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154957</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5B452640-4286-4D5E-A04C-C7F149F2163D}"/>
            </a:ext>
          </a:extLst>
        </xdr:cNvPr>
        <xdr:cNvSpPr txBox="1"/>
      </xdr:nvSpPr>
      <xdr:spPr>
        <a:xfrm>
          <a:off x="4673600"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119017</xdr:rowOff>
    </xdr:from>
    <xdr:to>
      <xdr:col>20</xdr:col>
      <xdr:colOff>38100</xdr:colOff>
      <xdr:row>60</xdr:row>
      <xdr:rowOff>49167</xdr:rowOff>
    </xdr:to>
    <xdr:sp macro="" textlink="">
      <xdr:nvSpPr>
        <xdr:cNvPr id="186" name="楕円 185">
          <a:extLst>
            <a:ext uri="{FF2B5EF4-FFF2-40B4-BE49-F238E27FC236}">
              <a16:creationId xmlns:a16="http://schemas.microsoft.com/office/drawing/2014/main" id="{2A295C94-181C-4E76-AB73-C3B4FE745D16}"/>
            </a:ext>
          </a:extLst>
        </xdr:cNvPr>
        <xdr:cNvSpPr/>
      </xdr:nvSpPr>
      <xdr:spPr>
        <a:xfrm>
          <a:off x="3746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169817</xdr:rowOff>
    </xdr:from>
    <xdr:to>
      <xdr:col>24</xdr:col>
      <xdr:colOff>63500</xdr:colOff>
      <xdr:row>60</xdr:row>
      <xdr:rowOff>11430</xdr:rowOff>
    </xdr:to>
    <xdr:cxnSp macro="">
      <xdr:nvCxnSpPr>
        <xdr:cNvPr id="187" name="直線コネクタ 186">
          <a:extLst>
            <a:ext uri="{FF2B5EF4-FFF2-40B4-BE49-F238E27FC236}">
              <a16:creationId xmlns:a16="http://schemas.microsoft.com/office/drawing/2014/main" id="{E846F177-51AB-46C1-9BB6-78FBFA891EF6}"/>
            </a:ext>
          </a:extLst>
        </xdr:cNvPr>
        <xdr:cNvCxnSpPr/>
      </xdr:nvCxnSpPr>
      <xdr:spPr>
        <a:xfrm>
          <a:off x="3797300" y="1028536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91259</xdr:rowOff>
    </xdr:from>
    <xdr:to>
      <xdr:col>15</xdr:col>
      <xdr:colOff>101600</xdr:colOff>
      <xdr:row>60</xdr:row>
      <xdr:rowOff>21409</xdr:rowOff>
    </xdr:to>
    <xdr:sp macro="" textlink="">
      <xdr:nvSpPr>
        <xdr:cNvPr id="188" name="楕円 187">
          <a:extLst>
            <a:ext uri="{FF2B5EF4-FFF2-40B4-BE49-F238E27FC236}">
              <a16:creationId xmlns:a16="http://schemas.microsoft.com/office/drawing/2014/main" id="{0623AF93-FA72-4DB8-996C-E813CCADB305}"/>
            </a:ext>
          </a:extLst>
        </xdr:cNvPr>
        <xdr:cNvSpPr/>
      </xdr:nvSpPr>
      <xdr:spPr>
        <a:xfrm>
          <a:off x="2857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142059</xdr:rowOff>
    </xdr:from>
    <xdr:to>
      <xdr:col>19</xdr:col>
      <xdr:colOff>177800</xdr:colOff>
      <xdr:row>59</xdr:row>
      <xdr:rowOff>169817</xdr:rowOff>
    </xdr:to>
    <xdr:cxnSp macro="">
      <xdr:nvCxnSpPr>
        <xdr:cNvPr id="189" name="直線コネクタ 188">
          <a:extLst>
            <a:ext uri="{FF2B5EF4-FFF2-40B4-BE49-F238E27FC236}">
              <a16:creationId xmlns:a16="http://schemas.microsoft.com/office/drawing/2014/main" id="{90DD119C-BB91-4E43-AB78-1B247555D2FB}"/>
            </a:ext>
          </a:extLst>
        </xdr:cNvPr>
        <xdr:cNvCxnSpPr/>
      </xdr:nvCxnSpPr>
      <xdr:spPr>
        <a:xfrm>
          <a:off x="2908300" y="1025760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73297</xdr:rowOff>
    </xdr:from>
    <xdr:to>
      <xdr:col>10</xdr:col>
      <xdr:colOff>165100</xdr:colOff>
      <xdr:row>60</xdr:row>
      <xdr:rowOff>3447</xdr:rowOff>
    </xdr:to>
    <xdr:sp macro="" textlink="">
      <xdr:nvSpPr>
        <xdr:cNvPr id="190" name="楕円 189">
          <a:extLst>
            <a:ext uri="{FF2B5EF4-FFF2-40B4-BE49-F238E27FC236}">
              <a16:creationId xmlns:a16="http://schemas.microsoft.com/office/drawing/2014/main" id="{4AA2EBDE-7C82-4F4A-8402-F26FA6851C3F}"/>
            </a:ext>
          </a:extLst>
        </xdr:cNvPr>
        <xdr:cNvSpPr/>
      </xdr:nvSpPr>
      <xdr:spPr>
        <a:xfrm>
          <a:off x="1968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124097</xdr:rowOff>
    </xdr:from>
    <xdr:to>
      <xdr:col>15</xdr:col>
      <xdr:colOff>50800</xdr:colOff>
      <xdr:row>59</xdr:row>
      <xdr:rowOff>142059</xdr:rowOff>
    </xdr:to>
    <xdr:cxnSp macro="">
      <xdr:nvCxnSpPr>
        <xdr:cNvPr id="191" name="直線コネクタ 190">
          <a:extLst>
            <a:ext uri="{FF2B5EF4-FFF2-40B4-BE49-F238E27FC236}">
              <a16:creationId xmlns:a16="http://schemas.microsoft.com/office/drawing/2014/main" id="{28B33778-348A-48C7-AF3B-3FDE84B6DE62}"/>
            </a:ext>
          </a:extLst>
        </xdr:cNvPr>
        <xdr:cNvCxnSpPr/>
      </xdr:nvCxnSpPr>
      <xdr:spPr>
        <a:xfrm>
          <a:off x="2019300" y="1023964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26A2170C-5D52-40C9-850A-86E38B1CE725}"/>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C8A90C0A-B5E6-4F55-8ACE-F16E6BD5D3DF}"/>
            </a:ext>
          </a:extLst>
        </xdr:cNvPr>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0699A176-58D0-42F9-9429-B217C94CC926}"/>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8EFD62E5-6E5D-437B-A184-57F13E360A7F}"/>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65694</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760B6AE5-06C9-4330-86F7-8ED87A6D9F63}"/>
            </a:ext>
          </a:extLst>
        </xdr:cNvPr>
        <xdr:cNvSpPr txBox="1"/>
      </xdr:nvSpPr>
      <xdr:spPr>
        <a:xfrm>
          <a:off x="35820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37936</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EBCF3B8B-38E0-447B-9DD9-81CB356F8EAC}"/>
            </a:ext>
          </a:extLst>
        </xdr:cNvPr>
        <xdr:cNvSpPr txBox="1"/>
      </xdr:nvSpPr>
      <xdr:spPr>
        <a:xfrm>
          <a:off x="2705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19974</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EA690825-0415-46D2-AE25-B7CEFD58224D}"/>
            </a:ext>
          </a:extLst>
        </xdr:cNvPr>
        <xdr:cNvSpPr txBox="1"/>
      </xdr:nvSpPr>
      <xdr:spPr>
        <a:xfrm>
          <a:off x="1816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D3275A8E-FBE6-4E67-9ABC-2572F35EA93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D48B3ED1-653A-48A6-99C1-45C0636ACB2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F581E4AC-2074-483D-BAB6-CF07BFFD207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D850D0D3-8800-4224-B809-27BD97CDD59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EEE09620-4555-4932-9D08-521813C7F86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158E2C63-FEB9-4F12-990B-D198CEEF47E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F90FFE06-AF27-4A22-8F63-8BF40C69D9D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C9CA63BB-4C88-4624-8FE4-1BFB843F7BB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527E09B2-AF73-44D3-9CFA-9D2E20F1224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DB7A9CB6-73A0-4572-A195-184B07D7690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27C17298-C746-4630-801C-7AA74C484FB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7D7B66BB-2F3F-4E9C-BE40-51A5B228884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EFE59B26-41B3-484C-AD19-A50D01F69B7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id="{4CD4B474-0CD8-4DE7-BB6E-ACC3573CC046}"/>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B009586F-031B-4BC0-8A08-76AB3085C64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a:extLst>
            <a:ext uri="{FF2B5EF4-FFF2-40B4-BE49-F238E27FC236}">
              <a16:creationId xmlns:a16="http://schemas.microsoft.com/office/drawing/2014/main" id="{F72874F8-7672-4B31-8250-064EA5C3DC17}"/>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FF1ED9B7-64DA-45E6-B4CF-AC7A91CC572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a:extLst>
            <a:ext uri="{FF2B5EF4-FFF2-40B4-BE49-F238E27FC236}">
              <a16:creationId xmlns:a16="http://schemas.microsoft.com/office/drawing/2014/main" id="{E35E6F52-C735-4ECF-B00A-D62E40C0DAE9}"/>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14F8A319-8A51-4EED-9CCF-D6B66931048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a:extLst>
            <a:ext uri="{FF2B5EF4-FFF2-40B4-BE49-F238E27FC236}">
              <a16:creationId xmlns:a16="http://schemas.microsoft.com/office/drawing/2014/main" id="{E4B0E1E1-191A-4567-84FE-6934880A2E15}"/>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210C65D1-C9CF-471D-826B-D6056B4CE63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a:extLst>
            <a:ext uri="{FF2B5EF4-FFF2-40B4-BE49-F238E27FC236}">
              <a16:creationId xmlns:a16="http://schemas.microsoft.com/office/drawing/2014/main" id="{42A7FE0F-4E6A-493F-8ABA-7BEA05E826A5}"/>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DD3333D1-2F76-41FE-9CAC-A9389B6D22C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a:extLst>
            <a:ext uri="{FF2B5EF4-FFF2-40B4-BE49-F238E27FC236}">
              <a16:creationId xmlns:a16="http://schemas.microsoft.com/office/drawing/2014/main" id="{23AD193E-E6B2-4823-9865-33C8870AD780}"/>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DA8F4799-67FF-41B7-AD86-AC058591E07B}"/>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a:extLst>
            <a:ext uri="{FF2B5EF4-FFF2-40B4-BE49-F238E27FC236}">
              <a16:creationId xmlns:a16="http://schemas.microsoft.com/office/drawing/2014/main" id="{FD425145-A216-44E6-8159-665E982693F4}"/>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a:extLst>
            <a:ext uri="{FF2B5EF4-FFF2-40B4-BE49-F238E27FC236}">
              <a16:creationId xmlns:a16="http://schemas.microsoft.com/office/drawing/2014/main" id="{74BA2AF6-4637-42AD-ABA7-5AA40C13E430}"/>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a:extLst>
            <a:ext uri="{FF2B5EF4-FFF2-40B4-BE49-F238E27FC236}">
              <a16:creationId xmlns:a16="http://schemas.microsoft.com/office/drawing/2014/main" id="{37AE6038-E9DB-455B-AC14-0A66C1DC3974}"/>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27" name="【橋りょう・トンネル】&#10;一人当たり有形固定資産（償却資産）額平均値テキスト">
          <a:extLst>
            <a:ext uri="{FF2B5EF4-FFF2-40B4-BE49-F238E27FC236}">
              <a16:creationId xmlns:a16="http://schemas.microsoft.com/office/drawing/2014/main" id="{4787492E-6A17-4A69-8664-843D9EE61285}"/>
            </a:ext>
          </a:extLst>
        </xdr:cNvPr>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a:extLst>
            <a:ext uri="{FF2B5EF4-FFF2-40B4-BE49-F238E27FC236}">
              <a16:creationId xmlns:a16="http://schemas.microsoft.com/office/drawing/2014/main" id="{6FCB786C-B5F9-4802-9403-C747C59908D0}"/>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a:extLst>
            <a:ext uri="{FF2B5EF4-FFF2-40B4-BE49-F238E27FC236}">
              <a16:creationId xmlns:a16="http://schemas.microsoft.com/office/drawing/2014/main" id="{1DD6438E-66D6-4478-B2EB-CDDE22D8F7F9}"/>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a:extLst>
            <a:ext uri="{FF2B5EF4-FFF2-40B4-BE49-F238E27FC236}">
              <a16:creationId xmlns:a16="http://schemas.microsoft.com/office/drawing/2014/main" id="{1C332CC8-8BFA-4B37-B38F-AF294B0F8DD2}"/>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a:extLst>
            <a:ext uri="{FF2B5EF4-FFF2-40B4-BE49-F238E27FC236}">
              <a16:creationId xmlns:a16="http://schemas.microsoft.com/office/drawing/2014/main" id="{3BCA4B60-2EBE-4948-B6C8-49E4E55D4E14}"/>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2" name="フローチャート: 判断 231">
          <a:extLst>
            <a:ext uri="{FF2B5EF4-FFF2-40B4-BE49-F238E27FC236}">
              <a16:creationId xmlns:a16="http://schemas.microsoft.com/office/drawing/2014/main" id="{D4AECD97-DCEA-411E-86D8-E206496B979B}"/>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2276F2D5-F8E4-4E25-9CA9-9D8B44AFA0B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52EE9240-4CF6-4528-9250-232F2AEF72C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1EDC7767-3F6A-4D42-B374-E1276195D5B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1904B322-B00B-4534-9A65-EB6300F4A6E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DDC4239-358D-4AF7-81C7-3847A0C26FB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77806</xdr:rowOff>
    </xdr:from>
    <xdr:to>
      <xdr:col>55</xdr:col>
      <xdr:colOff>50800</xdr:colOff>
      <xdr:row>64</xdr:row>
      <xdr:rowOff>7956</xdr:rowOff>
    </xdr:to>
    <xdr:sp macro="" textlink="">
      <xdr:nvSpPr>
        <xdr:cNvPr id="238" name="楕円 237">
          <a:extLst>
            <a:ext uri="{FF2B5EF4-FFF2-40B4-BE49-F238E27FC236}">
              <a16:creationId xmlns:a16="http://schemas.microsoft.com/office/drawing/2014/main" id="{2D113324-952E-42ED-B588-C246DEABAD8E}"/>
            </a:ext>
          </a:extLst>
        </xdr:cNvPr>
        <xdr:cNvSpPr/>
      </xdr:nvSpPr>
      <xdr:spPr>
        <a:xfrm>
          <a:off x="10426700" y="108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37183</xdr:rowOff>
    </xdr:from>
    <xdr:ext cx="690189" cy="259045"/>
    <xdr:sp macro="" textlink="">
      <xdr:nvSpPr>
        <xdr:cNvPr id="239" name="【橋りょう・トンネル】&#10;一人当たり有形固定資産（償却資産）額該当値テキスト">
          <a:extLst>
            <a:ext uri="{FF2B5EF4-FFF2-40B4-BE49-F238E27FC236}">
              <a16:creationId xmlns:a16="http://schemas.microsoft.com/office/drawing/2014/main" id="{44AF9FB7-DED1-4803-9B56-4C18008A07E1}"/>
            </a:ext>
          </a:extLst>
        </xdr:cNvPr>
        <xdr:cNvSpPr txBox="1"/>
      </xdr:nvSpPr>
      <xdr:spPr>
        <a:xfrm>
          <a:off x="10515600" y="10667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82143</xdr:rowOff>
    </xdr:from>
    <xdr:to>
      <xdr:col>50</xdr:col>
      <xdr:colOff>165100</xdr:colOff>
      <xdr:row>64</xdr:row>
      <xdr:rowOff>12293</xdr:rowOff>
    </xdr:to>
    <xdr:sp macro="" textlink="">
      <xdr:nvSpPr>
        <xdr:cNvPr id="240" name="楕円 239">
          <a:extLst>
            <a:ext uri="{FF2B5EF4-FFF2-40B4-BE49-F238E27FC236}">
              <a16:creationId xmlns:a16="http://schemas.microsoft.com/office/drawing/2014/main" id="{4938CE50-09F9-42A6-A7FF-AB56E3E0F917}"/>
            </a:ext>
          </a:extLst>
        </xdr:cNvPr>
        <xdr:cNvSpPr/>
      </xdr:nvSpPr>
      <xdr:spPr>
        <a:xfrm>
          <a:off x="9588500" y="1088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128606</xdr:rowOff>
    </xdr:from>
    <xdr:to>
      <xdr:col>55</xdr:col>
      <xdr:colOff>0</xdr:colOff>
      <xdr:row>63</xdr:row>
      <xdr:rowOff>132943</xdr:rowOff>
    </xdr:to>
    <xdr:cxnSp macro="">
      <xdr:nvCxnSpPr>
        <xdr:cNvPr id="241" name="直線コネクタ 240">
          <a:extLst>
            <a:ext uri="{FF2B5EF4-FFF2-40B4-BE49-F238E27FC236}">
              <a16:creationId xmlns:a16="http://schemas.microsoft.com/office/drawing/2014/main" id="{1230D8E4-C6DA-497A-9148-BADCD2478D80}"/>
            </a:ext>
          </a:extLst>
        </xdr:cNvPr>
        <xdr:cNvCxnSpPr/>
      </xdr:nvCxnSpPr>
      <xdr:spPr>
        <a:xfrm flipV="1">
          <a:off x="9639300" y="10929956"/>
          <a:ext cx="838200" cy="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85484</xdr:rowOff>
    </xdr:from>
    <xdr:to>
      <xdr:col>46</xdr:col>
      <xdr:colOff>38100</xdr:colOff>
      <xdr:row>64</xdr:row>
      <xdr:rowOff>15634</xdr:rowOff>
    </xdr:to>
    <xdr:sp macro="" textlink="">
      <xdr:nvSpPr>
        <xdr:cNvPr id="242" name="楕円 241">
          <a:extLst>
            <a:ext uri="{FF2B5EF4-FFF2-40B4-BE49-F238E27FC236}">
              <a16:creationId xmlns:a16="http://schemas.microsoft.com/office/drawing/2014/main" id="{E332C3B7-083C-4E8B-97AE-1351ADE1CD67}"/>
            </a:ext>
          </a:extLst>
        </xdr:cNvPr>
        <xdr:cNvSpPr/>
      </xdr:nvSpPr>
      <xdr:spPr>
        <a:xfrm>
          <a:off x="8699500" y="1088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132943</xdr:rowOff>
    </xdr:from>
    <xdr:to>
      <xdr:col>50</xdr:col>
      <xdr:colOff>114300</xdr:colOff>
      <xdr:row>63</xdr:row>
      <xdr:rowOff>136284</xdr:rowOff>
    </xdr:to>
    <xdr:cxnSp macro="">
      <xdr:nvCxnSpPr>
        <xdr:cNvPr id="243" name="直線コネクタ 242">
          <a:extLst>
            <a:ext uri="{FF2B5EF4-FFF2-40B4-BE49-F238E27FC236}">
              <a16:creationId xmlns:a16="http://schemas.microsoft.com/office/drawing/2014/main" id="{92793954-7840-4AE4-915A-E061BB2F9759}"/>
            </a:ext>
          </a:extLst>
        </xdr:cNvPr>
        <xdr:cNvCxnSpPr/>
      </xdr:nvCxnSpPr>
      <xdr:spPr>
        <a:xfrm flipV="1">
          <a:off x="8750300" y="10934293"/>
          <a:ext cx="88900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88795</xdr:rowOff>
    </xdr:from>
    <xdr:to>
      <xdr:col>41</xdr:col>
      <xdr:colOff>101600</xdr:colOff>
      <xdr:row>64</xdr:row>
      <xdr:rowOff>18945</xdr:rowOff>
    </xdr:to>
    <xdr:sp macro="" textlink="">
      <xdr:nvSpPr>
        <xdr:cNvPr id="244" name="楕円 243">
          <a:extLst>
            <a:ext uri="{FF2B5EF4-FFF2-40B4-BE49-F238E27FC236}">
              <a16:creationId xmlns:a16="http://schemas.microsoft.com/office/drawing/2014/main" id="{D9DBF59E-5219-4900-998D-CD80B5A90764}"/>
            </a:ext>
          </a:extLst>
        </xdr:cNvPr>
        <xdr:cNvSpPr/>
      </xdr:nvSpPr>
      <xdr:spPr>
        <a:xfrm>
          <a:off x="7810500" y="1089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136284</xdr:rowOff>
    </xdr:from>
    <xdr:to>
      <xdr:col>45</xdr:col>
      <xdr:colOff>177800</xdr:colOff>
      <xdr:row>63</xdr:row>
      <xdr:rowOff>139595</xdr:rowOff>
    </xdr:to>
    <xdr:cxnSp macro="">
      <xdr:nvCxnSpPr>
        <xdr:cNvPr id="245" name="直線コネクタ 244">
          <a:extLst>
            <a:ext uri="{FF2B5EF4-FFF2-40B4-BE49-F238E27FC236}">
              <a16:creationId xmlns:a16="http://schemas.microsoft.com/office/drawing/2014/main" id="{7A0437BF-FA6D-44ED-BFDA-10DFE640360B}"/>
            </a:ext>
          </a:extLst>
        </xdr:cNvPr>
        <xdr:cNvCxnSpPr/>
      </xdr:nvCxnSpPr>
      <xdr:spPr>
        <a:xfrm flipV="1">
          <a:off x="7861300" y="10937634"/>
          <a:ext cx="889000" cy="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46" name="n_1aveValue【橋りょう・トンネル】&#10;一人当たり有形固定資産（償却資産）額">
          <a:extLst>
            <a:ext uri="{FF2B5EF4-FFF2-40B4-BE49-F238E27FC236}">
              <a16:creationId xmlns:a16="http://schemas.microsoft.com/office/drawing/2014/main" id="{6D5606A4-A21B-4D73-9876-C56550643891}"/>
            </a:ext>
          </a:extLst>
        </xdr:cNvPr>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47" name="n_2aveValue【橋りょう・トンネル】&#10;一人当たり有形固定資産（償却資産）額">
          <a:extLst>
            <a:ext uri="{FF2B5EF4-FFF2-40B4-BE49-F238E27FC236}">
              <a16:creationId xmlns:a16="http://schemas.microsoft.com/office/drawing/2014/main" id="{13CD21F1-F7EC-4BF4-8571-3120FB5E39EB}"/>
            </a:ext>
          </a:extLst>
        </xdr:cNvPr>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39080</xdr:rowOff>
    </xdr:from>
    <xdr:ext cx="690189" cy="259045"/>
    <xdr:sp macro="" textlink="">
      <xdr:nvSpPr>
        <xdr:cNvPr id="248" name="n_3aveValue【橋りょう・トンネル】&#10;一人当たり有形固定資産（償却資産）額">
          <a:extLst>
            <a:ext uri="{FF2B5EF4-FFF2-40B4-BE49-F238E27FC236}">
              <a16:creationId xmlns:a16="http://schemas.microsoft.com/office/drawing/2014/main" id="{A5EB42B3-4490-4400-AD56-B3A3889385BC}"/>
            </a:ext>
          </a:extLst>
        </xdr:cNvPr>
        <xdr:cNvSpPr txBox="1"/>
      </xdr:nvSpPr>
      <xdr:spPr>
        <a:xfrm>
          <a:off x="7516205" y="11011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2F4865B6-A091-45FA-89B0-4C746B15F80A}"/>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28820</xdr:rowOff>
    </xdr:from>
    <xdr:ext cx="690189" cy="259045"/>
    <xdr:sp macro="" textlink="">
      <xdr:nvSpPr>
        <xdr:cNvPr id="250" name="n_1mainValue【橋りょう・トンネル】&#10;一人当たり有形固定資産（償却資産）額">
          <a:extLst>
            <a:ext uri="{FF2B5EF4-FFF2-40B4-BE49-F238E27FC236}">
              <a16:creationId xmlns:a16="http://schemas.microsoft.com/office/drawing/2014/main" id="{6EC4A136-71D5-4E79-BD5E-56468826396E}"/>
            </a:ext>
          </a:extLst>
        </xdr:cNvPr>
        <xdr:cNvSpPr txBox="1"/>
      </xdr:nvSpPr>
      <xdr:spPr>
        <a:xfrm>
          <a:off x="9281505" y="10658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32161</xdr:rowOff>
    </xdr:from>
    <xdr:ext cx="690189" cy="259045"/>
    <xdr:sp macro="" textlink="">
      <xdr:nvSpPr>
        <xdr:cNvPr id="251" name="n_2mainValue【橋りょう・トンネル】&#10;一人当たり有形固定資産（償却資産）額">
          <a:extLst>
            <a:ext uri="{FF2B5EF4-FFF2-40B4-BE49-F238E27FC236}">
              <a16:creationId xmlns:a16="http://schemas.microsoft.com/office/drawing/2014/main" id="{69CBD3A8-7140-4D47-9DB4-491BD157ECE3}"/>
            </a:ext>
          </a:extLst>
        </xdr:cNvPr>
        <xdr:cNvSpPr txBox="1"/>
      </xdr:nvSpPr>
      <xdr:spPr>
        <a:xfrm>
          <a:off x="8405205" y="1066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35472</xdr:rowOff>
    </xdr:from>
    <xdr:ext cx="690189" cy="259045"/>
    <xdr:sp macro="" textlink="">
      <xdr:nvSpPr>
        <xdr:cNvPr id="252" name="n_3mainValue【橋りょう・トンネル】&#10;一人当たり有形固定資産（償却資産）額">
          <a:extLst>
            <a:ext uri="{FF2B5EF4-FFF2-40B4-BE49-F238E27FC236}">
              <a16:creationId xmlns:a16="http://schemas.microsoft.com/office/drawing/2014/main" id="{E5262C7B-10BF-4E7C-903C-EA893CEEA350}"/>
            </a:ext>
          </a:extLst>
        </xdr:cNvPr>
        <xdr:cNvSpPr txBox="1"/>
      </xdr:nvSpPr>
      <xdr:spPr>
        <a:xfrm>
          <a:off x="7516205" y="106653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F0ADCC33-3980-4FDD-81C3-ECF9486FF5F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541658E-EF8C-485C-94EB-AFE826DA912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A71CA732-65DC-4C91-95CB-31D5969CD3F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95C6D6A0-E11E-4473-AFD2-E413551F2A8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19C5835F-4DC4-450F-8B07-9699280DB83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8D0B01D1-F3C1-4524-87ED-C17B0B87F17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1D33C13B-053D-40F1-BFF7-229D7C0AE2C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2D43D1F4-F410-40CE-B91A-5E5499AC2F2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31B80F41-C1A8-44C3-B5B5-12EFD58BF5F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8463D011-75B2-40FF-BA6F-F8FFEFB90D3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5D1201CC-7587-4D05-AE36-83B08B67B60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596080BC-D223-4FCF-8F26-903C34D545B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A0EE0EB2-8A19-4FCD-9423-47DC5304A51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134056BA-CBBF-441F-8167-4CBF94BF8CF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0860D9BF-85B6-4655-9D11-D47A8CE73F2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EA12A904-D4D6-49E5-9A08-4EDCCA374EA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3B76EF92-CE67-40DD-A6BB-C634B32F061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818CAFBA-5B10-4592-BD6F-843D07F46A2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0067471D-FEDD-472C-A7DE-4C6FFBD57F0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6E0509B6-AC53-4B27-A5E7-7712AADFCAD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A425B2DF-F2BE-4236-8AB4-95085C2A946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9628DC7A-C22B-4C47-8743-2E569946F9B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67C7F851-F14B-4912-805D-A49B6D6E6A2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B015EB32-2AE5-4461-826B-F7D6415E098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EF73E0D8-D6E5-4E37-8199-E0892DDCD2E0}"/>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8C8DAD36-1923-4A73-B5D4-F5FDEE60BFA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FBC701DE-B104-4817-9A74-DF76B56EF4C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0A28D050-2D16-4479-BEF9-95E006EB45F4}"/>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id="{67D60DEC-087B-43A0-BB62-5B5E3A41108E}"/>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4DDEF44A-2127-4F0E-B05A-4E79A9277A9B}"/>
            </a:ext>
          </a:extLst>
        </xdr:cNvPr>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a:extLst>
            <a:ext uri="{FF2B5EF4-FFF2-40B4-BE49-F238E27FC236}">
              <a16:creationId xmlns:a16="http://schemas.microsoft.com/office/drawing/2014/main" id="{00C5AB87-2DF3-41B8-B39C-36850EF57977}"/>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id="{2943CBA9-B3A8-4D6F-8176-400515762E04}"/>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a:extLst>
            <a:ext uri="{FF2B5EF4-FFF2-40B4-BE49-F238E27FC236}">
              <a16:creationId xmlns:a16="http://schemas.microsoft.com/office/drawing/2014/main" id="{119DCCD0-C9E9-4339-B717-3FE9F91BA09D}"/>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a:extLst>
            <a:ext uri="{FF2B5EF4-FFF2-40B4-BE49-F238E27FC236}">
              <a16:creationId xmlns:a16="http://schemas.microsoft.com/office/drawing/2014/main" id="{B107FF4F-3B39-4840-9E48-FCC64079B484}"/>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7" name="フローチャート: 判断 286">
          <a:extLst>
            <a:ext uri="{FF2B5EF4-FFF2-40B4-BE49-F238E27FC236}">
              <a16:creationId xmlns:a16="http://schemas.microsoft.com/office/drawing/2014/main" id="{BD6E8D80-CEF7-4408-AA9D-DF0E7A96AFFC}"/>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7161EABD-9F89-4868-8ED0-3E00489C4C0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F008FC9C-F6A8-470F-B69E-959B9DAD401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80D1EC16-C1C3-48F4-889B-26DA8C89A75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52719887-6CBF-4DD2-AAE8-F03DB413469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13F1C153-2473-4BF0-8AB0-38C8E5B3EB3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293" name="楕円 292">
          <a:extLst>
            <a:ext uri="{FF2B5EF4-FFF2-40B4-BE49-F238E27FC236}">
              <a16:creationId xmlns:a16="http://schemas.microsoft.com/office/drawing/2014/main" id="{903FE074-FFAC-4C2E-828F-52BCC18A95EF}"/>
            </a:ext>
          </a:extLst>
        </xdr:cNvPr>
        <xdr:cNvSpPr/>
      </xdr:nvSpPr>
      <xdr:spPr>
        <a:xfrm>
          <a:off x="45847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116222</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1EA2CBCD-4A41-4E48-A4EA-0BA42717BCB7}"/>
            </a:ext>
          </a:extLst>
        </xdr:cNvPr>
        <xdr:cNvSpPr txBox="1"/>
      </xdr:nvSpPr>
      <xdr:spPr>
        <a:xfrm>
          <a:off x="4673600"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12064</xdr:rowOff>
    </xdr:from>
    <xdr:to>
      <xdr:col>20</xdr:col>
      <xdr:colOff>38100</xdr:colOff>
      <xdr:row>82</xdr:row>
      <xdr:rowOff>113664</xdr:rowOff>
    </xdr:to>
    <xdr:sp macro="" textlink="">
      <xdr:nvSpPr>
        <xdr:cNvPr id="295" name="楕円 294">
          <a:extLst>
            <a:ext uri="{FF2B5EF4-FFF2-40B4-BE49-F238E27FC236}">
              <a16:creationId xmlns:a16="http://schemas.microsoft.com/office/drawing/2014/main" id="{449EEE94-B421-43CC-94B8-A6DD5CB79456}"/>
            </a:ext>
          </a:extLst>
        </xdr:cNvPr>
        <xdr:cNvSpPr/>
      </xdr:nvSpPr>
      <xdr:spPr>
        <a:xfrm>
          <a:off x="3746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17145</xdr:rowOff>
    </xdr:from>
    <xdr:to>
      <xdr:col>24</xdr:col>
      <xdr:colOff>63500</xdr:colOff>
      <xdr:row>82</xdr:row>
      <xdr:rowOff>62864</xdr:rowOff>
    </xdr:to>
    <xdr:cxnSp macro="">
      <xdr:nvCxnSpPr>
        <xdr:cNvPr id="296" name="直線コネクタ 295">
          <a:extLst>
            <a:ext uri="{FF2B5EF4-FFF2-40B4-BE49-F238E27FC236}">
              <a16:creationId xmlns:a16="http://schemas.microsoft.com/office/drawing/2014/main" id="{B1D907D6-4CEB-472F-B19A-1865FCB593EB}"/>
            </a:ext>
          </a:extLst>
        </xdr:cNvPr>
        <xdr:cNvCxnSpPr/>
      </xdr:nvCxnSpPr>
      <xdr:spPr>
        <a:xfrm flipV="1">
          <a:off x="3797300" y="1407604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12064</xdr:rowOff>
    </xdr:from>
    <xdr:to>
      <xdr:col>15</xdr:col>
      <xdr:colOff>101600</xdr:colOff>
      <xdr:row>82</xdr:row>
      <xdr:rowOff>113664</xdr:rowOff>
    </xdr:to>
    <xdr:sp macro="" textlink="">
      <xdr:nvSpPr>
        <xdr:cNvPr id="297" name="楕円 296">
          <a:extLst>
            <a:ext uri="{FF2B5EF4-FFF2-40B4-BE49-F238E27FC236}">
              <a16:creationId xmlns:a16="http://schemas.microsoft.com/office/drawing/2014/main" id="{966719A0-4CEC-43DD-8BB2-30AAEA98442F}"/>
            </a:ext>
          </a:extLst>
        </xdr:cNvPr>
        <xdr:cNvSpPr/>
      </xdr:nvSpPr>
      <xdr:spPr>
        <a:xfrm>
          <a:off x="2857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62864</xdr:rowOff>
    </xdr:from>
    <xdr:to>
      <xdr:col>19</xdr:col>
      <xdr:colOff>177800</xdr:colOff>
      <xdr:row>82</xdr:row>
      <xdr:rowOff>62864</xdr:rowOff>
    </xdr:to>
    <xdr:cxnSp macro="">
      <xdr:nvCxnSpPr>
        <xdr:cNvPr id="298" name="直線コネクタ 297">
          <a:extLst>
            <a:ext uri="{FF2B5EF4-FFF2-40B4-BE49-F238E27FC236}">
              <a16:creationId xmlns:a16="http://schemas.microsoft.com/office/drawing/2014/main" id="{DAA1E06A-B38E-4886-B8DB-6168B5930F9C}"/>
            </a:ext>
          </a:extLst>
        </xdr:cNvPr>
        <xdr:cNvCxnSpPr/>
      </xdr:nvCxnSpPr>
      <xdr:spPr>
        <a:xfrm>
          <a:off x="2908300" y="14121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36830</xdr:rowOff>
    </xdr:from>
    <xdr:to>
      <xdr:col>10</xdr:col>
      <xdr:colOff>165100</xdr:colOff>
      <xdr:row>82</xdr:row>
      <xdr:rowOff>138430</xdr:rowOff>
    </xdr:to>
    <xdr:sp macro="" textlink="">
      <xdr:nvSpPr>
        <xdr:cNvPr id="299" name="楕円 298">
          <a:extLst>
            <a:ext uri="{FF2B5EF4-FFF2-40B4-BE49-F238E27FC236}">
              <a16:creationId xmlns:a16="http://schemas.microsoft.com/office/drawing/2014/main" id="{100BD7E4-7178-4E07-BEE3-C0C079762DC7}"/>
            </a:ext>
          </a:extLst>
        </xdr:cNvPr>
        <xdr:cNvSpPr/>
      </xdr:nvSpPr>
      <xdr:spPr>
        <a:xfrm>
          <a:off x="1968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62864</xdr:rowOff>
    </xdr:from>
    <xdr:to>
      <xdr:col>15</xdr:col>
      <xdr:colOff>50800</xdr:colOff>
      <xdr:row>82</xdr:row>
      <xdr:rowOff>87630</xdr:rowOff>
    </xdr:to>
    <xdr:cxnSp macro="">
      <xdr:nvCxnSpPr>
        <xdr:cNvPr id="300" name="直線コネクタ 299">
          <a:extLst>
            <a:ext uri="{FF2B5EF4-FFF2-40B4-BE49-F238E27FC236}">
              <a16:creationId xmlns:a16="http://schemas.microsoft.com/office/drawing/2014/main" id="{3B89C2D9-F3A4-46E5-AE55-D2EF615F3D45}"/>
            </a:ext>
          </a:extLst>
        </xdr:cNvPr>
        <xdr:cNvCxnSpPr/>
      </xdr:nvCxnSpPr>
      <xdr:spPr>
        <a:xfrm flipV="1">
          <a:off x="2019300" y="141217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1" name="n_1aveValue【公営住宅】&#10;有形固定資産減価償却率">
          <a:extLst>
            <a:ext uri="{FF2B5EF4-FFF2-40B4-BE49-F238E27FC236}">
              <a16:creationId xmlns:a16="http://schemas.microsoft.com/office/drawing/2014/main" id="{5967C142-CBF8-48A9-B30C-73AEBB5F1A87}"/>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02" name="n_2aveValue【公営住宅】&#10;有形固定資産減価償却率">
          <a:extLst>
            <a:ext uri="{FF2B5EF4-FFF2-40B4-BE49-F238E27FC236}">
              <a16:creationId xmlns:a16="http://schemas.microsoft.com/office/drawing/2014/main" id="{72281759-0842-4530-89A0-DE8C34B82526}"/>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03" name="n_3aveValue【公営住宅】&#10;有形固定資産減価償却率">
          <a:extLst>
            <a:ext uri="{FF2B5EF4-FFF2-40B4-BE49-F238E27FC236}">
              <a16:creationId xmlns:a16="http://schemas.microsoft.com/office/drawing/2014/main" id="{67287D15-13BE-4AB5-9DBA-B4DB3B7E87A8}"/>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4" name="n_4aveValue【公営住宅】&#10;有形固定資産減価償却率">
          <a:extLst>
            <a:ext uri="{FF2B5EF4-FFF2-40B4-BE49-F238E27FC236}">
              <a16:creationId xmlns:a16="http://schemas.microsoft.com/office/drawing/2014/main" id="{D7937F77-9A16-4340-A4E2-14CDCAED3076}"/>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104791</xdr:rowOff>
    </xdr:from>
    <xdr:ext cx="405111" cy="259045"/>
    <xdr:sp macro="" textlink="">
      <xdr:nvSpPr>
        <xdr:cNvPr id="305" name="n_1mainValue【公営住宅】&#10;有形固定資産減価償却率">
          <a:extLst>
            <a:ext uri="{FF2B5EF4-FFF2-40B4-BE49-F238E27FC236}">
              <a16:creationId xmlns:a16="http://schemas.microsoft.com/office/drawing/2014/main" id="{130789AE-4560-4444-AFCA-AFCE07983312}"/>
            </a:ext>
          </a:extLst>
        </xdr:cNvPr>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104791</xdr:rowOff>
    </xdr:from>
    <xdr:ext cx="405111" cy="259045"/>
    <xdr:sp macro="" textlink="">
      <xdr:nvSpPr>
        <xdr:cNvPr id="306" name="n_2mainValue【公営住宅】&#10;有形固定資産減価償却率">
          <a:extLst>
            <a:ext uri="{FF2B5EF4-FFF2-40B4-BE49-F238E27FC236}">
              <a16:creationId xmlns:a16="http://schemas.microsoft.com/office/drawing/2014/main" id="{A1C89107-CAAE-473B-9304-99B93A8FE043}"/>
            </a:ext>
          </a:extLst>
        </xdr:cNvPr>
        <xdr:cNvSpPr txBox="1"/>
      </xdr:nvSpPr>
      <xdr:spPr>
        <a:xfrm>
          <a:off x="2705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129557</xdr:rowOff>
    </xdr:from>
    <xdr:ext cx="405111" cy="259045"/>
    <xdr:sp macro="" textlink="">
      <xdr:nvSpPr>
        <xdr:cNvPr id="307" name="n_3mainValue【公営住宅】&#10;有形固定資産減価償却率">
          <a:extLst>
            <a:ext uri="{FF2B5EF4-FFF2-40B4-BE49-F238E27FC236}">
              <a16:creationId xmlns:a16="http://schemas.microsoft.com/office/drawing/2014/main" id="{290C79C1-C85B-4FFB-A85C-73894942D742}"/>
            </a:ext>
          </a:extLst>
        </xdr:cNvPr>
        <xdr:cNvSpPr txBox="1"/>
      </xdr:nvSpPr>
      <xdr:spPr>
        <a:xfrm>
          <a:off x="18167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1C8F75DF-3EAF-460C-9C96-CFC5BDC4418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FF07A117-4F1E-4906-8D6A-D396DE1AB70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1417C065-B105-4AA0-8045-49A9A4BB0D7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B2DD014C-5231-47D5-A8CC-DC645374B17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5E7E3EAF-A6AD-427C-9C0D-193EF7C6A29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8FC3B4F4-CD6D-4E42-8C9D-98CBA1F1EDF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3CFC038D-5954-475D-BB80-16831EB0038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7D576710-1494-486D-AFCB-50EAC47A340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CBF0A7ED-5AAD-4C13-A799-828F7D4D86D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9F5E1A2-94BA-45B9-B806-C0AE8995C35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90C3C806-A7BD-498C-AA4A-9AFA82A95BB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F96B409F-7FE3-4460-945F-9211549F715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6C5A34DB-047B-41C4-8024-D26CE495CE5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a:extLst>
            <a:ext uri="{FF2B5EF4-FFF2-40B4-BE49-F238E27FC236}">
              <a16:creationId xmlns:a16="http://schemas.microsoft.com/office/drawing/2014/main" id="{7F58A938-76C3-4C7F-91D8-393694DB2014}"/>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01CBBA0E-02E1-4E32-9849-05CF76AC68D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a:extLst>
            <a:ext uri="{FF2B5EF4-FFF2-40B4-BE49-F238E27FC236}">
              <a16:creationId xmlns:a16="http://schemas.microsoft.com/office/drawing/2014/main" id="{2D3573A6-6EE7-4A9B-8FE5-78E1596245C5}"/>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DDEBAAD7-ECD3-4A72-BA27-78D2D83EC72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a:extLst>
            <a:ext uri="{FF2B5EF4-FFF2-40B4-BE49-F238E27FC236}">
              <a16:creationId xmlns:a16="http://schemas.microsoft.com/office/drawing/2014/main" id="{03152BF7-B321-413B-9AB2-0D1B177E2585}"/>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A4D1E3DE-3A8E-4C12-B20E-2B504BC5CA3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a:extLst>
            <a:ext uri="{FF2B5EF4-FFF2-40B4-BE49-F238E27FC236}">
              <a16:creationId xmlns:a16="http://schemas.microsoft.com/office/drawing/2014/main" id="{C031A018-9DA5-4524-A689-D014A7AAB8C2}"/>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D852460-05CD-4F70-BE92-B1A24C0E402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a:extLst>
            <a:ext uri="{FF2B5EF4-FFF2-40B4-BE49-F238E27FC236}">
              <a16:creationId xmlns:a16="http://schemas.microsoft.com/office/drawing/2014/main" id="{8906BE24-47A0-4FA9-85F6-2E431C98F2A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3AB3105E-6D69-4041-9AEF-F06A8420735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a:extLst>
            <a:ext uri="{FF2B5EF4-FFF2-40B4-BE49-F238E27FC236}">
              <a16:creationId xmlns:a16="http://schemas.microsoft.com/office/drawing/2014/main" id="{90D2EE3F-C9FF-45F3-94AF-83D48CB2D2DD}"/>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a:extLst>
            <a:ext uri="{FF2B5EF4-FFF2-40B4-BE49-F238E27FC236}">
              <a16:creationId xmlns:a16="http://schemas.microsoft.com/office/drawing/2014/main" id="{583C9796-D12E-4127-97CA-4F4D808F87B4}"/>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a:extLst>
            <a:ext uri="{FF2B5EF4-FFF2-40B4-BE49-F238E27FC236}">
              <a16:creationId xmlns:a16="http://schemas.microsoft.com/office/drawing/2014/main" id="{9B08DDD6-6BA9-4653-86F7-5A0D30D063C9}"/>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a:extLst>
            <a:ext uri="{FF2B5EF4-FFF2-40B4-BE49-F238E27FC236}">
              <a16:creationId xmlns:a16="http://schemas.microsoft.com/office/drawing/2014/main" id="{0C0C7AF5-FC12-43AD-90C8-927F3B9A9F4A}"/>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a:extLst>
            <a:ext uri="{FF2B5EF4-FFF2-40B4-BE49-F238E27FC236}">
              <a16:creationId xmlns:a16="http://schemas.microsoft.com/office/drawing/2014/main" id="{8201D4C8-6430-473E-9FA8-1DF4607CEBDD}"/>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36" name="【公営住宅】&#10;一人当たり面積平均値テキスト">
          <a:extLst>
            <a:ext uri="{FF2B5EF4-FFF2-40B4-BE49-F238E27FC236}">
              <a16:creationId xmlns:a16="http://schemas.microsoft.com/office/drawing/2014/main" id="{6B34D2BB-A0D3-435A-BBE7-8061135A93B6}"/>
            </a:ext>
          </a:extLst>
        </xdr:cNvPr>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a:extLst>
            <a:ext uri="{FF2B5EF4-FFF2-40B4-BE49-F238E27FC236}">
              <a16:creationId xmlns:a16="http://schemas.microsoft.com/office/drawing/2014/main" id="{A7EDE855-BC1D-4A27-AF54-E43979945FC9}"/>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a:extLst>
            <a:ext uri="{FF2B5EF4-FFF2-40B4-BE49-F238E27FC236}">
              <a16:creationId xmlns:a16="http://schemas.microsoft.com/office/drawing/2014/main" id="{5914D26D-25A4-4709-B9FF-E2674C3357FC}"/>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a:extLst>
            <a:ext uri="{FF2B5EF4-FFF2-40B4-BE49-F238E27FC236}">
              <a16:creationId xmlns:a16="http://schemas.microsoft.com/office/drawing/2014/main" id="{259A053F-74E6-4100-836E-3D9C62BC6D6E}"/>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a:extLst>
            <a:ext uri="{FF2B5EF4-FFF2-40B4-BE49-F238E27FC236}">
              <a16:creationId xmlns:a16="http://schemas.microsoft.com/office/drawing/2014/main" id="{DC86327C-0760-4DD8-AC76-3DA30A8CAED1}"/>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41" name="フローチャート: 判断 340">
          <a:extLst>
            <a:ext uri="{FF2B5EF4-FFF2-40B4-BE49-F238E27FC236}">
              <a16:creationId xmlns:a16="http://schemas.microsoft.com/office/drawing/2014/main" id="{C41C0799-90FD-423C-A4BC-8957F9FA1AEE}"/>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4D889A3A-7B52-4E63-8CFC-3745FD104CE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13C8B78-6989-47AD-8CA2-0246AEDF0DA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BDFF3FAA-DF3D-4461-ADF9-8E13A36C97C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A8243C39-E202-48F6-B66A-45380F96EBE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8A9A69E9-7DF7-4618-8F5B-02E69BEC3D2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24752</xdr:rowOff>
    </xdr:from>
    <xdr:to>
      <xdr:col>55</xdr:col>
      <xdr:colOff>50800</xdr:colOff>
      <xdr:row>85</xdr:row>
      <xdr:rowOff>126352</xdr:rowOff>
    </xdr:to>
    <xdr:sp macro="" textlink="">
      <xdr:nvSpPr>
        <xdr:cNvPr id="347" name="楕円 346">
          <a:extLst>
            <a:ext uri="{FF2B5EF4-FFF2-40B4-BE49-F238E27FC236}">
              <a16:creationId xmlns:a16="http://schemas.microsoft.com/office/drawing/2014/main" id="{35E1BEEB-7051-4FB2-A58A-11C765FC3D84}"/>
            </a:ext>
          </a:extLst>
        </xdr:cNvPr>
        <xdr:cNvSpPr/>
      </xdr:nvSpPr>
      <xdr:spPr>
        <a:xfrm>
          <a:off x="10426700" y="145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47629</xdr:rowOff>
    </xdr:from>
    <xdr:ext cx="469744" cy="259045"/>
    <xdr:sp macro="" textlink="">
      <xdr:nvSpPr>
        <xdr:cNvPr id="348" name="【公営住宅】&#10;一人当たり面積該当値テキスト">
          <a:extLst>
            <a:ext uri="{FF2B5EF4-FFF2-40B4-BE49-F238E27FC236}">
              <a16:creationId xmlns:a16="http://schemas.microsoft.com/office/drawing/2014/main" id="{1D2E825C-2CE2-4A2A-8580-87210698110C}"/>
            </a:ext>
          </a:extLst>
        </xdr:cNvPr>
        <xdr:cNvSpPr txBox="1"/>
      </xdr:nvSpPr>
      <xdr:spPr>
        <a:xfrm>
          <a:off x="10515600" y="1444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29935</xdr:rowOff>
    </xdr:from>
    <xdr:to>
      <xdr:col>50</xdr:col>
      <xdr:colOff>165100</xdr:colOff>
      <xdr:row>85</xdr:row>
      <xdr:rowOff>131535</xdr:rowOff>
    </xdr:to>
    <xdr:sp macro="" textlink="">
      <xdr:nvSpPr>
        <xdr:cNvPr id="349" name="楕円 348">
          <a:extLst>
            <a:ext uri="{FF2B5EF4-FFF2-40B4-BE49-F238E27FC236}">
              <a16:creationId xmlns:a16="http://schemas.microsoft.com/office/drawing/2014/main" id="{AAB2A6F8-8556-4B19-A5E9-9345998B90FA}"/>
            </a:ext>
          </a:extLst>
        </xdr:cNvPr>
        <xdr:cNvSpPr/>
      </xdr:nvSpPr>
      <xdr:spPr>
        <a:xfrm>
          <a:off x="9588500" y="1460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75552</xdr:rowOff>
    </xdr:from>
    <xdr:to>
      <xdr:col>55</xdr:col>
      <xdr:colOff>0</xdr:colOff>
      <xdr:row>85</xdr:row>
      <xdr:rowOff>80735</xdr:rowOff>
    </xdr:to>
    <xdr:cxnSp macro="">
      <xdr:nvCxnSpPr>
        <xdr:cNvPr id="350" name="直線コネクタ 349">
          <a:extLst>
            <a:ext uri="{FF2B5EF4-FFF2-40B4-BE49-F238E27FC236}">
              <a16:creationId xmlns:a16="http://schemas.microsoft.com/office/drawing/2014/main" id="{95F9174E-1D69-4609-91CA-FFC2C9F5D425}"/>
            </a:ext>
          </a:extLst>
        </xdr:cNvPr>
        <xdr:cNvCxnSpPr/>
      </xdr:nvCxnSpPr>
      <xdr:spPr>
        <a:xfrm flipV="1">
          <a:off x="9639300" y="14648802"/>
          <a:ext cx="838200" cy="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4217</xdr:rowOff>
    </xdr:from>
    <xdr:to>
      <xdr:col>46</xdr:col>
      <xdr:colOff>38100</xdr:colOff>
      <xdr:row>85</xdr:row>
      <xdr:rowOff>105817</xdr:rowOff>
    </xdr:to>
    <xdr:sp macro="" textlink="">
      <xdr:nvSpPr>
        <xdr:cNvPr id="351" name="楕円 350">
          <a:extLst>
            <a:ext uri="{FF2B5EF4-FFF2-40B4-BE49-F238E27FC236}">
              <a16:creationId xmlns:a16="http://schemas.microsoft.com/office/drawing/2014/main" id="{FFCBB1B6-1E1A-429F-A0E4-67410612588C}"/>
            </a:ext>
          </a:extLst>
        </xdr:cNvPr>
        <xdr:cNvSpPr/>
      </xdr:nvSpPr>
      <xdr:spPr>
        <a:xfrm>
          <a:off x="8699500" y="14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55017</xdr:rowOff>
    </xdr:from>
    <xdr:to>
      <xdr:col>50</xdr:col>
      <xdr:colOff>114300</xdr:colOff>
      <xdr:row>85</xdr:row>
      <xdr:rowOff>80735</xdr:rowOff>
    </xdr:to>
    <xdr:cxnSp macro="">
      <xdr:nvCxnSpPr>
        <xdr:cNvPr id="352" name="直線コネクタ 351">
          <a:extLst>
            <a:ext uri="{FF2B5EF4-FFF2-40B4-BE49-F238E27FC236}">
              <a16:creationId xmlns:a16="http://schemas.microsoft.com/office/drawing/2014/main" id="{F4400AEE-D05C-490D-9645-662CF9A51F37}"/>
            </a:ext>
          </a:extLst>
        </xdr:cNvPr>
        <xdr:cNvCxnSpPr/>
      </xdr:nvCxnSpPr>
      <xdr:spPr>
        <a:xfrm>
          <a:off x="8750300" y="14628267"/>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12979</xdr:rowOff>
    </xdr:from>
    <xdr:to>
      <xdr:col>41</xdr:col>
      <xdr:colOff>101600</xdr:colOff>
      <xdr:row>85</xdr:row>
      <xdr:rowOff>114579</xdr:rowOff>
    </xdr:to>
    <xdr:sp macro="" textlink="">
      <xdr:nvSpPr>
        <xdr:cNvPr id="353" name="楕円 352">
          <a:extLst>
            <a:ext uri="{FF2B5EF4-FFF2-40B4-BE49-F238E27FC236}">
              <a16:creationId xmlns:a16="http://schemas.microsoft.com/office/drawing/2014/main" id="{68979618-112F-4745-8DD0-9A1AF049D8BD}"/>
            </a:ext>
          </a:extLst>
        </xdr:cNvPr>
        <xdr:cNvSpPr/>
      </xdr:nvSpPr>
      <xdr:spPr>
        <a:xfrm>
          <a:off x="7810500" y="1458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55017</xdr:rowOff>
    </xdr:from>
    <xdr:to>
      <xdr:col>45</xdr:col>
      <xdr:colOff>177800</xdr:colOff>
      <xdr:row>85</xdr:row>
      <xdr:rowOff>63779</xdr:rowOff>
    </xdr:to>
    <xdr:cxnSp macro="">
      <xdr:nvCxnSpPr>
        <xdr:cNvPr id="354" name="直線コネクタ 353">
          <a:extLst>
            <a:ext uri="{FF2B5EF4-FFF2-40B4-BE49-F238E27FC236}">
              <a16:creationId xmlns:a16="http://schemas.microsoft.com/office/drawing/2014/main" id="{CE6F52B9-BF62-418D-BA6F-1C113DC89833}"/>
            </a:ext>
          </a:extLst>
        </xdr:cNvPr>
        <xdr:cNvCxnSpPr/>
      </xdr:nvCxnSpPr>
      <xdr:spPr>
        <a:xfrm flipV="1">
          <a:off x="7861300" y="14628267"/>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155884</xdr:rowOff>
    </xdr:from>
    <xdr:ext cx="469744" cy="259045"/>
    <xdr:sp macro="" textlink="">
      <xdr:nvSpPr>
        <xdr:cNvPr id="355" name="n_1aveValue【公営住宅】&#10;一人当たり面積">
          <a:extLst>
            <a:ext uri="{FF2B5EF4-FFF2-40B4-BE49-F238E27FC236}">
              <a16:creationId xmlns:a16="http://schemas.microsoft.com/office/drawing/2014/main" id="{927FF43B-1A7F-482E-ADE9-2BDF17E54220}"/>
            </a:ext>
          </a:extLst>
        </xdr:cNvPr>
        <xdr:cNvSpPr txBox="1"/>
      </xdr:nvSpPr>
      <xdr:spPr>
        <a:xfrm>
          <a:off x="9391727" y="147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154131</xdr:rowOff>
    </xdr:from>
    <xdr:ext cx="469744" cy="259045"/>
    <xdr:sp macro="" textlink="">
      <xdr:nvSpPr>
        <xdr:cNvPr id="356" name="n_2aveValue【公営住宅】&#10;一人当たり面積">
          <a:extLst>
            <a:ext uri="{FF2B5EF4-FFF2-40B4-BE49-F238E27FC236}">
              <a16:creationId xmlns:a16="http://schemas.microsoft.com/office/drawing/2014/main" id="{310A7375-F095-4739-A760-DCBFDA0DFBE0}"/>
            </a:ext>
          </a:extLst>
        </xdr:cNvPr>
        <xdr:cNvSpPr txBox="1"/>
      </xdr:nvSpPr>
      <xdr:spPr>
        <a:xfrm>
          <a:off x="8515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57" name="n_3aveValue【公営住宅】&#10;一人当たり面積">
          <a:extLst>
            <a:ext uri="{FF2B5EF4-FFF2-40B4-BE49-F238E27FC236}">
              <a16:creationId xmlns:a16="http://schemas.microsoft.com/office/drawing/2014/main" id="{148A6383-A45C-4EE1-906F-877D810B7EE9}"/>
            </a:ext>
          </a:extLst>
        </xdr:cNvPr>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58" name="n_4aveValue【公営住宅】&#10;一人当たり面積">
          <a:extLst>
            <a:ext uri="{FF2B5EF4-FFF2-40B4-BE49-F238E27FC236}">
              <a16:creationId xmlns:a16="http://schemas.microsoft.com/office/drawing/2014/main" id="{68EE8B95-2299-49E6-ADE9-875017DA6767}"/>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148062</xdr:rowOff>
    </xdr:from>
    <xdr:ext cx="469744" cy="259045"/>
    <xdr:sp macro="" textlink="">
      <xdr:nvSpPr>
        <xdr:cNvPr id="359" name="n_1mainValue【公営住宅】&#10;一人当たり面積">
          <a:extLst>
            <a:ext uri="{FF2B5EF4-FFF2-40B4-BE49-F238E27FC236}">
              <a16:creationId xmlns:a16="http://schemas.microsoft.com/office/drawing/2014/main" id="{75D2DBFB-50ED-49C7-89B1-6C407CE16FF6}"/>
            </a:ext>
          </a:extLst>
        </xdr:cNvPr>
        <xdr:cNvSpPr txBox="1"/>
      </xdr:nvSpPr>
      <xdr:spPr>
        <a:xfrm>
          <a:off x="9391727" y="1437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122344</xdr:rowOff>
    </xdr:from>
    <xdr:ext cx="469744" cy="259045"/>
    <xdr:sp macro="" textlink="">
      <xdr:nvSpPr>
        <xdr:cNvPr id="360" name="n_2mainValue【公営住宅】&#10;一人当たり面積">
          <a:extLst>
            <a:ext uri="{FF2B5EF4-FFF2-40B4-BE49-F238E27FC236}">
              <a16:creationId xmlns:a16="http://schemas.microsoft.com/office/drawing/2014/main" id="{2B27B3AF-7625-41A4-979A-86BA2C20A41D}"/>
            </a:ext>
          </a:extLst>
        </xdr:cNvPr>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131106</xdr:rowOff>
    </xdr:from>
    <xdr:ext cx="469744" cy="259045"/>
    <xdr:sp macro="" textlink="">
      <xdr:nvSpPr>
        <xdr:cNvPr id="361" name="n_3mainValue【公営住宅】&#10;一人当たり面積">
          <a:extLst>
            <a:ext uri="{FF2B5EF4-FFF2-40B4-BE49-F238E27FC236}">
              <a16:creationId xmlns:a16="http://schemas.microsoft.com/office/drawing/2014/main" id="{9BC2F34F-91FB-432A-82C7-0AAB2FE0284A}"/>
            </a:ext>
          </a:extLst>
        </xdr:cNvPr>
        <xdr:cNvSpPr txBox="1"/>
      </xdr:nvSpPr>
      <xdr:spPr>
        <a:xfrm>
          <a:off x="7626427" y="1436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DBF46DF7-8C69-4FF4-8A20-FD998E0558E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C007B9D5-9741-4E25-85BE-268761E192C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5F964276-7C2C-40A1-9B4C-554266A2FFB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0F87BC5C-AAAD-4152-B5EF-22C9C2D4DEF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2D565D87-9912-4062-9E36-9EEEFA2F480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31DF645F-139E-4059-B6B4-4BAAB544CDC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9E1C1E3F-865A-4328-AA7E-B52833B16E1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DCF60A9B-6CD6-423B-AE59-4B0B81B3CC4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5420D3A3-160F-4B15-A451-0C3679C7FB9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9187A32A-96C6-4064-8BC6-9732956C9FF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CD21D9B1-840C-4CE6-9BF8-3FEB9141E15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98FD4949-9ED3-4A75-9FDA-C389BCC3B23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D39B1D56-6420-4B39-9E4F-3E10B46D233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39DE74D6-F53E-43CA-8C8E-429FE0C77B7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555F08F4-BE8A-4CF1-BE1E-D44DEB50466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1DAA5E2D-AE74-48C1-B384-1A2CD0292C7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F4973A98-66C3-4649-BE8E-B336DC1E9BA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4CB3BE8A-EAE5-46FA-82C4-2482CA969FA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033FCBA6-327B-4B4C-AC27-A39562D9E3B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8019C914-58F3-4072-AE9F-06210E95AC0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2AB32403-B8F3-4A10-9F38-AE66B884EEB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CC09F8C4-612E-46F5-A79B-51654C4F8CB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91992B4F-2BA8-4FE0-9594-32BBA660707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28D0BCCC-1F7F-4EE7-83E8-741C433D89F2}"/>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6" name="正方形/長方形 385">
          <a:extLst>
            <a:ext uri="{FF2B5EF4-FFF2-40B4-BE49-F238E27FC236}">
              <a16:creationId xmlns:a16="http://schemas.microsoft.com/office/drawing/2014/main" id="{D4EECA5C-2985-47BA-888C-CFD2AF02331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7" name="正方形/長方形 386">
          <a:extLst>
            <a:ext uri="{FF2B5EF4-FFF2-40B4-BE49-F238E27FC236}">
              <a16:creationId xmlns:a16="http://schemas.microsoft.com/office/drawing/2014/main" id="{5AF21445-FCF7-44E4-BD03-FF7ADF09949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8" name="正方形/長方形 387">
          <a:extLst>
            <a:ext uri="{FF2B5EF4-FFF2-40B4-BE49-F238E27FC236}">
              <a16:creationId xmlns:a16="http://schemas.microsoft.com/office/drawing/2014/main" id="{9E532F72-F04F-48C7-95B7-E3FE1EA741E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9" name="正方形/長方形 388">
          <a:extLst>
            <a:ext uri="{FF2B5EF4-FFF2-40B4-BE49-F238E27FC236}">
              <a16:creationId xmlns:a16="http://schemas.microsoft.com/office/drawing/2014/main" id="{87851505-4B6A-4AA4-A526-D082F8431E6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0" name="正方形/長方形 389">
          <a:extLst>
            <a:ext uri="{FF2B5EF4-FFF2-40B4-BE49-F238E27FC236}">
              <a16:creationId xmlns:a16="http://schemas.microsoft.com/office/drawing/2014/main" id="{75CF1D5A-E489-4901-B38E-103B8589723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1" name="正方形/長方形 390">
          <a:extLst>
            <a:ext uri="{FF2B5EF4-FFF2-40B4-BE49-F238E27FC236}">
              <a16:creationId xmlns:a16="http://schemas.microsoft.com/office/drawing/2014/main" id="{67ABC5CC-3C39-4355-8457-A530D04A607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2" name="正方形/長方形 391">
          <a:extLst>
            <a:ext uri="{FF2B5EF4-FFF2-40B4-BE49-F238E27FC236}">
              <a16:creationId xmlns:a16="http://schemas.microsoft.com/office/drawing/2014/main" id="{C17AD557-6AD9-4A7A-9E01-BAE441F24AD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3" name="正方形/長方形 392">
          <a:extLst>
            <a:ext uri="{FF2B5EF4-FFF2-40B4-BE49-F238E27FC236}">
              <a16:creationId xmlns:a16="http://schemas.microsoft.com/office/drawing/2014/main" id="{4C2263CA-9D2E-4ABD-A131-AD9CBD3D29F8}"/>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4" name="正方形/長方形 393">
          <a:extLst>
            <a:ext uri="{FF2B5EF4-FFF2-40B4-BE49-F238E27FC236}">
              <a16:creationId xmlns:a16="http://schemas.microsoft.com/office/drawing/2014/main" id="{5B12B1C9-2F8D-4D89-A437-CE33692CF10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5" name="正方形/長方形 394">
          <a:extLst>
            <a:ext uri="{FF2B5EF4-FFF2-40B4-BE49-F238E27FC236}">
              <a16:creationId xmlns:a16="http://schemas.microsoft.com/office/drawing/2014/main" id="{CEE05EB6-0067-4658-ABC9-D981B4EF3D9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6" name="正方形/長方形 395">
          <a:extLst>
            <a:ext uri="{FF2B5EF4-FFF2-40B4-BE49-F238E27FC236}">
              <a16:creationId xmlns:a16="http://schemas.microsoft.com/office/drawing/2014/main" id="{519089D1-9BCF-4887-B7E1-9C9651FE4C9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7" name="正方形/長方形 396">
          <a:extLst>
            <a:ext uri="{FF2B5EF4-FFF2-40B4-BE49-F238E27FC236}">
              <a16:creationId xmlns:a16="http://schemas.microsoft.com/office/drawing/2014/main" id="{2ACAAED2-D87C-494B-9124-246FAFCEE2C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8" name="正方形/長方形 397">
          <a:extLst>
            <a:ext uri="{FF2B5EF4-FFF2-40B4-BE49-F238E27FC236}">
              <a16:creationId xmlns:a16="http://schemas.microsoft.com/office/drawing/2014/main" id="{2420BFA8-52D3-4AD5-824D-91591A0E1FA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9" name="正方形/長方形 398">
          <a:extLst>
            <a:ext uri="{FF2B5EF4-FFF2-40B4-BE49-F238E27FC236}">
              <a16:creationId xmlns:a16="http://schemas.microsoft.com/office/drawing/2014/main" id="{4388AD16-754D-4455-AE36-18BB4D8AA8D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0" name="正方形/長方形 399">
          <a:extLst>
            <a:ext uri="{FF2B5EF4-FFF2-40B4-BE49-F238E27FC236}">
              <a16:creationId xmlns:a16="http://schemas.microsoft.com/office/drawing/2014/main" id="{C31A068F-5DD6-4E95-9B2D-FE81022F685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1" name="正方形/長方形 400">
          <a:extLst>
            <a:ext uri="{FF2B5EF4-FFF2-40B4-BE49-F238E27FC236}">
              <a16:creationId xmlns:a16="http://schemas.microsoft.com/office/drawing/2014/main" id="{168C899F-1E4B-4861-8738-E12EC2130A6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2" name="テキスト ボックス 401">
          <a:extLst>
            <a:ext uri="{FF2B5EF4-FFF2-40B4-BE49-F238E27FC236}">
              <a16:creationId xmlns:a16="http://schemas.microsoft.com/office/drawing/2014/main" id="{64010086-E049-4157-B6E3-2619E81BFB9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3" name="直線コネクタ 402">
          <a:extLst>
            <a:ext uri="{FF2B5EF4-FFF2-40B4-BE49-F238E27FC236}">
              <a16:creationId xmlns:a16="http://schemas.microsoft.com/office/drawing/2014/main" id="{0D44CF64-23FC-4235-AA2E-1C76BCFFC35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4" name="テキスト ボックス 403">
          <a:extLst>
            <a:ext uri="{FF2B5EF4-FFF2-40B4-BE49-F238E27FC236}">
              <a16:creationId xmlns:a16="http://schemas.microsoft.com/office/drawing/2014/main" id="{39F585B2-5FB2-42EF-8EF0-7B7BF6F6854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5" name="直線コネクタ 404">
          <a:extLst>
            <a:ext uri="{FF2B5EF4-FFF2-40B4-BE49-F238E27FC236}">
              <a16:creationId xmlns:a16="http://schemas.microsoft.com/office/drawing/2014/main" id="{D1BE9F51-C8FB-4680-AAFE-327ECBC3182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6" name="テキスト ボックス 405">
          <a:extLst>
            <a:ext uri="{FF2B5EF4-FFF2-40B4-BE49-F238E27FC236}">
              <a16:creationId xmlns:a16="http://schemas.microsoft.com/office/drawing/2014/main" id="{AD5DA731-BFBA-402F-B048-896DF4D797A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7" name="直線コネクタ 406">
          <a:extLst>
            <a:ext uri="{FF2B5EF4-FFF2-40B4-BE49-F238E27FC236}">
              <a16:creationId xmlns:a16="http://schemas.microsoft.com/office/drawing/2014/main" id="{1F106E8D-4652-473F-BC99-06C1CDFB5E0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8" name="テキスト ボックス 407">
          <a:extLst>
            <a:ext uri="{FF2B5EF4-FFF2-40B4-BE49-F238E27FC236}">
              <a16:creationId xmlns:a16="http://schemas.microsoft.com/office/drawing/2014/main" id="{BC3DACF4-2649-4548-8AEE-C4AD67978BB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9" name="直線コネクタ 408">
          <a:extLst>
            <a:ext uri="{FF2B5EF4-FFF2-40B4-BE49-F238E27FC236}">
              <a16:creationId xmlns:a16="http://schemas.microsoft.com/office/drawing/2014/main" id="{642BFDF4-F9F6-4EB9-A834-BFFCD9F9F70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0" name="テキスト ボックス 409">
          <a:extLst>
            <a:ext uri="{FF2B5EF4-FFF2-40B4-BE49-F238E27FC236}">
              <a16:creationId xmlns:a16="http://schemas.microsoft.com/office/drawing/2014/main" id="{49D8111F-9B46-49A6-BB77-C49F64B97DB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1" name="直線コネクタ 410">
          <a:extLst>
            <a:ext uri="{FF2B5EF4-FFF2-40B4-BE49-F238E27FC236}">
              <a16:creationId xmlns:a16="http://schemas.microsoft.com/office/drawing/2014/main" id="{ED5E88A3-C83E-4687-9116-2446B66CA04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2" name="テキスト ボックス 411">
          <a:extLst>
            <a:ext uri="{FF2B5EF4-FFF2-40B4-BE49-F238E27FC236}">
              <a16:creationId xmlns:a16="http://schemas.microsoft.com/office/drawing/2014/main" id="{EDFC4A4E-1CCC-4E27-AD31-4F0EF30E07A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3" name="直線コネクタ 412">
          <a:extLst>
            <a:ext uri="{FF2B5EF4-FFF2-40B4-BE49-F238E27FC236}">
              <a16:creationId xmlns:a16="http://schemas.microsoft.com/office/drawing/2014/main" id="{90F0A97F-74E0-4D95-A06A-9B845896EAD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4" name="テキスト ボックス 413">
          <a:extLst>
            <a:ext uri="{FF2B5EF4-FFF2-40B4-BE49-F238E27FC236}">
              <a16:creationId xmlns:a16="http://schemas.microsoft.com/office/drawing/2014/main" id="{77347C2C-5B3B-46C7-9C1D-67173432D88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5" name="直線コネクタ 414">
          <a:extLst>
            <a:ext uri="{FF2B5EF4-FFF2-40B4-BE49-F238E27FC236}">
              <a16:creationId xmlns:a16="http://schemas.microsoft.com/office/drawing/2014/main" id="{AD4B4EB3-B4EB-4D3F-B120-EE8B4CCB42B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6" name="テキスト ボックス 415">
          <a:extLst>
            <a:ext uri="{FF2B5EF4-FFF2-40B4-BE49-F238E27FC236}">
              <a16:creationId xmlns:a16="http://schemas.microsoft.com/office/drawing/2014/main" id="{8B6AE0AF-D1E7-4955-A882-FD26B49019F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7" name="直線コネクタ 416">
          <a:extLst>
            <a:ext uri="{FF2B5EF4-FFF2-40B4-BE49-F238E27FC236}">
              <a16:creationId xmlns:a16="http://schemas.microsoft.com/office/drawing/2014/main" id="{86EC2027-428F-4CF7-91D8-FE5F58035B2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a:extLst>
            <a:ext uri="{FF2B5EF4-FFF2-40B4-BE49-F238E27FC236}">
              <a16:creationId xmlns:a16="http://schemas.microsoft.com/office/drawing/2014/main" id="{5ECCBD28-4D69-4D96-AAC0-ADF8148662A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419" name="直線コネクタ 418">
          <a:extLst>
            <a:ext uri="{FF2B5EF4-FFF2-40B4-BE49-F238E27FC236}">
              <a16:creationId xmlns:a16="http://schemas.microsoft.com/office/drawing/2014/main" id="{50867213-1D9A-48BB-9DC6-A661B8F78223}"/>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20" name="【学校施設】&#10;有形固定資産減価償却率最小値テキスト">
          <a:extLst>
            <a:ext uri="{FF2B5EF4-FFF2-40B4-BE49-F238E27FC236}">
              <a16:creationId xmlns:a16="http://schemas.microsoft.com/office/drawing/2014/main" id="{9AA376C2-CE15-4704-AB32-36F1F1CDA1AB}"/>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21" name="直線コネクタ 420">
          <a:extLst>
            <a:ext uri="{FF2B5EF4-FFF2-40B4-BE49-F238E27FC236}">
              <a16:creationId xmlns:a16="http://schemas.microsoft.com/office/drawing/2014/main" id="{1123AA71-D200-4328-BDF8-0CC6FB1D67BA}"/>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422" name="【学校施設】&#10;有形固定資産減価償却率最大値テキスト">
          <a:extLst>
            <a:ext uri="{FF2B5EF4-FFF2-40B4-BE49-F238E27FC236}">
              <a16:creationId xmlns:a16="http://schemas.microsoft.com/office/drawing/2014/main" id="{60E71ACD-E51F-4A13-84AE-AAE34DF5172C}"/>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423" name="直線コネクタ 422">
          <a:extLst>
            <a:ext uri="{FF2B5EF4-FFF2-40B4-BE49-F238E27FC236}">
              <a16:creationId xmlns:a16="http://schemas.microsoft.com/office/drawing/2014/main" id="{F7E27529-D7EA-4E54-AF07-E8FA6942E401}"/>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424" name="【学校施設】&#10;有形固定資産減価償却率平均値テキスト">
          <a:extLst>
            <a:ext uri="{FF2B5EF4-FFF2-40B4-BE49-F238E27FC236}">
              <a16:creationId xmlns:a16="http://schemas.microsoft.com/office/drawing/2014/main" id="{450C12B4-F8D5-4766-A59C-1FACF43E882F}"/>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425" name="フローチャート: 判断 424">
          <a:extLst>
            <a:ext uri="{FF2B5EF4-FFF2-40B4-BE49-F238E27FC236}">
              <a16:creationId xmlns:a16="http://schemas.microsoft.com/office/drawing/2014/main" id="{60F75ABE-8549-4221-AF7B-345AE7D2EE18}"/>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426" name="フローチャート: 判断 425">
          <a:extLst>
            <a:ext uri="{FF2B5EF4-FFF2-40B4-BE49-F238E27FC236}">
              <a16:creationId xmlns:a16="http://schemas.microsoft.com/office/drawing/2014/main" id="{2B005E54-2F18-4ABE-8583-C10245401126}"/>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427" name="フローチャート: 判断 426">
          <a:extLst>
            <a:ext uri="{FF2B5EF4-FFF2-40B4-BE49-F238E27FC236}">
              <a16:creationId xmlns:a16="http://schemas.microsoft.com/office/drawing/2014/main" id="{7C2C57C0-F982-404A-9587-A42432D68127}"/>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28" name="フローチャート: 判断 427">
          <a:extLst>
            <a:ext uri="{FF2B5EF4-FFF2-40B4-BE49-F238E27FC236}">
              <a16:creationId xmlns:a16="http://schemas.microsoft.com/office/drawing/2014/main" id="{4E7F85BD-79C9-4FC9-9886-8482F754AC69}"/>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29" name="フローチャート: 判断 428">
          <a:extLst>
            <a:ext uri="{FF2B5EF4-FFF2-40B4-BE49-F238E27FC236}">
              <a16:creationId xmlns:a16="http://schemas.microsoft.com/office/drawing/2014/main" id="{AA768068-2EEC-4EB9-9D2F-C5367AEF954D}"/>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09535CAD-710D-4AD6-BD64-EEFD47A868C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2F38754F-B9A8-4677-8460-E415A1A7108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E8D3E49D-78D7-4425-B7EC-4434ED68D7E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74E7233D-5B62-46A7-AAAE-D5D5FD5FABF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AEDDEA42-4DD4-4EAA-8467-5CA5A4510AF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120650</xdr:rowOff>
    </xdr:from>
    <xdr:to>
      <xdr:col>85</xdr:col>
      <xdr:colOff>177800</xdr:colOff>
      <xdr:row>58</xdr:row>
      <xdr:rowOff>50800</xdr:rowOff>
    </xdr:to>
    <xdr:sp macro="" textlink="">
      <xdr:nvSpPr>
        <xdr:cNvPr id="435" name="楕円 434">
          <a:extLst>
            <a:ext uri="{FF2B5EF4-FFF2-40B4-BE49-F238E27FC236}">
              <a16:creationId xmlns:a16="http://schemas.microsoft.com/office/drawing/2014/main" id="{FEA47180-173E-41D8-A296-ACF0550BC84B}"/>
            </a:ext>
          </a:extLst>
        </xdr:cNvPr>
        <xdr:cNvSpPr/>
      </xdr:nvSpPr>
      <xdr:spPr>
        <a:xfrm>
          <a:off x="16268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143527</xdr:rowOff>
    </xdr:from>
    <xdr:ext cx="405111" cy="259045"/>
    <xdr:sp macro="" textlink="">
      <xdr:nvSpPr>
        <xdr:cNvPr id="436" name="【学校施設】&#10;有形固定資産減価償却率該当値テキスト">
          <a:extLst>
            <a:ext uri="{FF2B5EF4-FFF2-40B4-BE49-F238E27FC236}">
              <a16:creationId xmlns:a16="http://schemas.microsoft.com/office/drawing/2014/main" id="{DA39EDB7-1716-464D-8A26-AD00DA355A36}"/>
            </a:ext>
          </a:extLst>
        </xdr:cNvPr>
        <xdr:cNvSpPr txBox="1"/>
      </xdr:nvSpPr>
      <xdr:spPr>
        <a:xfrm>
          <a:off x="16357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81462</xdr:rowOff>
    </xdr:from>
    <xdr:to>
      <xdr:col>81</xdr:col>
      <xdr:colOff>101600</xdr:colOff>
      <xdr:row>58</xdr:row>
      <xdr:rowOff>11612</xdr:rowOff>
    </xdr:to>
    <xdr:sp macro="" textlink="">
      <xdr:nvSpPr>
        <xdr:cNvPr id="437" name="楕円 436">
          <a:extLst>
            <a:ext uri="{FF2B5EF4-FFF2-40B4-BE49-F238E27FC236}">
              <a16:creationId xmlns:a16="http://schemas.microsoft.com/office/drawing/2014/main" id="{37659180-2E3B-4AA3-A7B1-9A8AFBA31842}"/>
            </a:ext>
          </a:extLst>
        </xdr:cNvPr>
        <xdr:cNvSpPr/>
      </xdr:nvSpPr>
      <xdr:spPr>
        <a:xfrm>
          <a:off x="15430500" y="9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132262</xdr:rowOff>
    </xdr:from>
    <xdr:to>
      <xdr:col>85</xdr:col>
      <xdr:colOff>127000</xdr:colOff>
      <xdr:row>58</xdr:row>
      <xdr:rowOff>0</xdr:rowOff>
    </xdr:to>
    <xdr:cxnSp macro="">
      <xdr:nvCxnSpPr>
        <xdr:cNvPr id="438" name="直線コネクタ 437">
          <a:extLst>
            <a:ext uri="{FF2B5EF4-FFF2-40B4-BE49-F238E27FC236}">
              <a16:creationId xmlns:a16="http://schemas.microsoft.com/office/drawing/2014/main" id="{14410B51-C2A4-4EBC-A023-29006063B10C}"/>
            </a:ext>
          </a:extLst>
        </xdr:cNvPr>
        <xdr:cNvCxnSpPr/>
      </xdr:nvCxnSpPr>
      <xdr:spPr>
        <a:xfrm>
          <a:off x="15481300" y="990491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39007</xdr:rowOff>
    </xdr:from>
    <xdr:to>
      <xdr:col>76</xdr:col>
      <xdr:colOff>165100</xdr:colOff>
      <xdr:row>57</xdr:row>
      <xdr:rowOff>140607</xdr:rowOff>
    </xdr:to>
    <xdr:sp macro="" textlink="">
      <xdr:nvSpPr>
        <xdr:cNvPr id="439" name="楕円 438">
          <a:extLst>
            <a:ext uri="{FF2B5EF4-FFF2-40B4-BE49-F238E27FC236}">
              <a16:creationId xmlns:a16="http://schemas.microsoft.com/office/drawing/2014/main" id="{A0C16E81-DAC3-45D2-A7F0-266140702C8A}"/>
            </a:ext>
          </a:extLst>
        </xdr:cNvPr>
        <xdr:cNvSpPr/>
      </xdr:nvSpPr>
      <xdr:spPr>
        <a:xfrm>
          <a:off x="14541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89807</xdr:rowOff>
    </xdr:from>
    <xdr:to>
      <xdr:col>81</xdr:col>
      <xdr:colOff>50800</xdr:colOff>
      <xdr:row>57</xdr:row>
      <xdr:rowOff>132262</xdr:rowOff>
    </xdr:to>
    <xdr:cxnSp macro="">
      <xdr:nvCxnSpPr>
        <xdr:cNvPr id="440" name="直線コネクタ 439">
          <a:extLst>
            <a:ext uri="{FF2B5EF4-FFF2-40B4-BE49-F238E27FC236}">
              <a16:creationId xmlns:a16="http://schemas.microsoft.com/office/drawing/2014/main" id="{B8611A45-8390-4AED-8F99-AC9098E5E31C}"/>
            </a:ext>
          </a:extLst>
        </xdr:cNvPr>
        <xdr:cNvCxnSpPr/>
      </xdr:nvCxnSpPr>
      <xdr:spPr>
        <a:xfrm>
          <a:off x="14592300" y="986245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16147</xdr:rowOff>
    </xdr:from>
    <xdr:to>
      <xdr:col>72</xdr:col>
      <xdr:colOff>38100</xdr:colOff>
      <xdr:row>57</xdr:row>
      <xdr:rowOff>117747</xdr:rowOff>
    </xdr:to>
    <xdr:sp macro="" textlink="">
      <xdr:nvSpPr>
        <xdr:cNvPr id="441" name="楕円 440">
          <a:extLst>
            <a:ext uri="{FF2B5EF4-FFF2-40B4-BE49-F238E27FC236}">
              <a16:creationId xmlns:a16="http://schemas.microsoft.com/office/drawing/2014/main" id="{B8DB443B-B081-453A-8581-EB368DC3DF2D}"/>
            </a:ext>
          </a:extLst>
        </xdr:cNvPr>
        <xdr:cNvSpPr/>
      </xdr:nvSpPr>
      <xdr:spPr>
        <a:xfrm>
          <a:off x="13652500" y="97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66947</xdr:rowOff>
    </xdr:from>
    <xdr:to>
      <xdr:col>76</xdr:col>
      <xdr:colOff>114300</xdr:colOff>
      <xdr:row>57</xdr:row>
      <xdr:rowOff>89807</xdr:rowOff>
    </xdr:to>
    <xdr:cxnSp macro="">
      <xdr:nvCxnSpPr>
        <xdr:cNvPr id="442" name="直線コネクタ 441">
          <a:extLst>
            <a:ext uri="{FF2B5EF4-FFF2-40B4-BE49-F238E27FC236}">
              <a16:creationId xmlns:a16="http://schemas.microsoft.com/office/drawing/2014/main" id="{47F224B0-B189-4295-ABCE-783ED3CB2254}"/>
            </a:ext>
          </a:extLst>
        </xdr:cNvPr>
        <xdr:cNvCxnSpPr/>
      </xdr:nvCxnSpPr>
      <xdr:spPr>
        <a:xfrm>
          <a:off x="13703300" y="983959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443" name="n_1aveValue【学校施設】&#10;有形固定資産減価償却率">
          <a:extLst>
            <a:ext uri="{FF2B5EF4-FFF2-40B4-BE49-F238E27FC236}">
              <a16:creationId xmlns:a16="http://schemas.microsoft.com/office/drawing/2014/main" id="{67F0870C-CAC7-4342-BC28-B57ABD9D9AA9}"/>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444" name="n_2aveValue【学校施設】&#10;有形固定資産減価償却率">
          <a:extLst>
            <a:ext uri="{FF2B5EF4-FFF2-40B4-BE49-F238E27FC236}">
              <a16:creationId xmlns:a16="http://schemas.microsoft.com/office/drawing/2014/main" id="{72A79D3F-1AE6-467A-BDBE-C634CB504CA4}"/>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445" name="n_3aveValue【学校施設】&#10;有形固定資産減価償却率">
          <a:extLst>
            <a:ext uri="{FF2B5EF4-FFF2-40B4-BE49-F238E27FC236}">
              <a16:creationId xmlns:a16="http://schemas.microsoft.com/office/drawing/2014/main" id="{51DB78E9-C39E-4EC0-A2C6-9EDE29FAD1F7}"/>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446" name="n_4aveValue【学校施設】&#10;有形固定資産減価償却率">
          <a:extLst>
            <a:ext uri="{FF2B5EF4-FFF2-40B4-BE49-F238E27FC236}">
              <a16:creationId xmlns:a16="http://schemas.microsoft.com/office/drawing/2014/main" id="{11655A0D-3332-4AB9-AE90-2F9017ECF3E1}"/>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28139</xdr:rowOff>
    </xdr:from>
    <xdr:ext cx="405111" cy="259045"/>
    <xdr:sp macro="" textlink="">
      <xdr:nvSpPr>
        <xdr:cNvPr id="447" name="n_1mainValue【学校施設】&#10;有形固定資産減価償却率">
          <a:extLst>
            <a:ext uri="{FF2B5EF4-FFF2-40B4-BE49-F238E27FC236}">
              <a16:creationId xmlns:a16="http://schemas.microsoft.com/office/drawing/2014/main" id="{AEB34401-A368-487B-9171-6915A6ECB895}"/>
            </a:ext>
          </a:extLst>
        </xdr:cNvPr>
        <xdr:cNvSpPr txBox="1"/>
      </xdr:nvSpPr>
      <xdr:spPr>
        <a:xfrm>
          <a:off x="15266044" y="962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157134</xdr:rowOff>
    </xdr:from>
    <xdr:ext cx="405111" cy="259045"/>
    <xdr:sp macro="" textlink="">
      <xdr:nvSpPr>
        <xdr:cNvPr id="448" name="n_2mainValue【学校施設】&#10;有形固定資産減価償却率">
          <a:extLst>
            <a:ext uri="{FF2B5EF4-FFF2-40B4-BE49-F238E27FC236}">
              <a16:creationId xmlns:a16="http://schemas.microsoft.com/office/drawing/2014/main" id="{17583362-FDB6-4D6D-81FE-25B94E25700C}"/>
            </a:ext>
          </a:extLst>
        </xdr:cNvPr>
        <xdr:cNvSpPr txBox="1"/>
      </xdr:nvSpPr>
      <xdr:spPr>
        <a:xfrm>
          <a:off x="143897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134274</xdr:rowOff>
    </xdr:from>
    <xdr:ext cx="405111" cy="259045"/>
    <xdr:sp macro="" textlink="">
      <xdr:nvSpPr>
        <xdr:cNvPr id="449" name="n_3mainValue【学校施設】&#10;有形固定資産減価償却率">
          <a:extLst>
            <a:ext uri="{FF2B5EF4-FFF2-40B4-BE49-F238E27FC236}">
              <a16:creationId xmlns:a16="http://schemas.microsoft.com/office/drawing/2014/main" id="{6FCF0DB5-FED2-4B58-8079-0AE9264AE943}"/>
            </a:ext>
          </a:extLst>
        </xdr:cNvPr>
        <xdr:cNvSpPr txBox="1"/>
      </xdr:nvSpPr>
      <xdr:spPr>
        <a:xfrm>
          <a:off x="13500744" y="956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a:extLst>
            <a:ext uri="{FF2B5EF4-FFF2-40B4-BE49-F238E27FC236}">
              <a16:creationId xmlns:a16="http://schemas.microsoft.com/office/drawing/2014/main" id="{087D21BC-2AFF-4468-9450-7155DF7C9E9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a:extLst>
            <a:ext uri="{FF2B5EF4-FFF2-40B4-BE49-F238E27FC236}">
              <a16:creationId xmlns:a16="http://schemas.microsoft.com/office/drawing/2014/main" id="{6B92D000-A9E1-40CB-88FC-4A9D05AD48D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a:extLst>
            <a:ext uri="{FF2B5EF4-FFF2-40B4-BE49-F238E27FC236}">
              <a16:creationId xmlns:a16="http://schemas.microsoft.com/office/drawing/2014/main" id="{65200E95-6F39-41E0-B223-A40CCD615BF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a:extLst>
            <a:ext uri="{FF2B5EF4-FFF2-40B4-BE49-F238E27FC236}">
              <a16:creationId xmlns:a16="http://schemas.microsoft.com/office/drawing/2014/main" id="{193D2C3A-A331-440A-92D9-8FCA0E2CE9E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a:extLst>
            <a:ext uri="{FF2B5EF4-FFF2-40B4-BE49-F238E27FC236}">
              <a16:creationId xmlns:a16="http://schemas.microsoft.com/office/drawing/2014/main" id="{C4BBE5C5-98CD-4530-B39B-C99F1F76830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a:extLst>
            <a:ext uri="{FF2B5EF4-FFF2-40B4-BE49-F238E27FC236}">
              <a16:creationId xmlns:a16="http://schemas.microsoft.com/office/drawing/2014/main" id="{EF04FC30-59F6-4BFD-A01D-0854DE084CA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a:extLst>
            <a:ext uri="{FF2B5EF4-FFF2-40B4-BE49-F238E27FC236}">
              <a16:creationId xmlns:a16="http://schemas.microsoft.com/office/drawing/2014/main" id="{20173581-157C-40FA-A105-DB904FA1082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a:extLst>
            <a:ext uri="{FF2B5EF4-FFF2-40B4-BE49-F238E27FC236}">
              <a16:creationId xmlns:a16="http://schemas.microsoft.com/office/drawing/2014/main" id="{764228D0-0488-48A6-AD37-552CE9C72BF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a:extLst>
            <a:ext uri="{FF2B5EF4-FFF2-40B4-BE49-F238E27FC236}">
              <a16:creationId xmlns:a16="http://schemas.microsoft.com/office/drawing/2014/main" id="{7E3B9064-DF38-4513-BC62-2EEB5354DB0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a:extLst>
            <a:ext uri="{FF2B5EF4-FFF2-40B4-BE49-F238E27FC236}">
              <a16:creationId xmlns:a16="http://schemas.microsoft.com/office/drawing/2014/main" id="{C772DE0B-5F85-476B-B5BA-65AA33C2251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0" name="直線コネクタ 459">
          <a:extLst>
            <a:ext uri="{FF2B5EF4-FFF2-40B4-BE49-F238E27FC236}">
              <a16:creationId xmlns:a16="http://schemas.microsoft.com/office/drawing/2014/main" id="{8767D47A-EE2C-451C-AE6E-851368F54E8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1" name="テキスト ボックス 460">
          <a:extLst>
            <a:ext uri="{FF2B5EF4-FFF2-40B4-BE49-F238E27FC236}">
              <a16:creationId xmlns:a16="http://schemas.microsoft.com/office/drawing/2014/main" id="{A9EE913D-D68F-4FE3-9AF1-7A0B480EDCE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2" name="直線コネクタ 461">
          <a:extLst>
            <a:ext uri="{FF2B5EF4-FFF2-40B4-BE49-F238E27FC236}">
              <a16:creationId xmlns:a16="http://schemas.microsoft.com/office/drawing/2014/main" id="{A66C2AFC-EB6D-423C-8DC5-208247DABE7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463" name="テキスト ボックス 462">
          <a:extLst>
            <a:ext uri="{FF2B5EF4-FFF2-40B4-BE49-F238E27FC236}">
              <a16:creationId xmlns:a16="http://schemas.microsoft.com/office/drawing/2014/main" id="{B0D405BD-4272-467B-BE7C-FD51FA678C4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4" name="直線コネクタ 463">
          <a:extLst>
            <a:ext uri="{FF2B5EF4-FFF2-40B4-BE49-F238E27FC236}">
              <a16:creationId xmlns:a16="http://schemas.microsoft.com/office/drawing/2014/main" id="{267EFF1F-FE38-41EA-B7A8-A867F150511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465" name="テキスト ボックス 464">
          <a:extLst>
            <a:ext uri="{FF2B5EF4-FFF2-40B4-BE49-F238E27FC236}">
              <a16:creationId xmlns:a16="http://schemas.microsoft.com/office/drawing/2014/main" id="{EE2CC219-C124-4B05-851C-01EBC66CE93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6" name="直線コネクタ 465">
          <a:extLst>
            <a:ext uri="{FF2B5EF4-FFF2-40B4-BE49-F238E27FC236}">
              <a16:creationId xmlns:a16="http://schemas.microsoft.com/office/drawing/2014/main" id="{5AFBF96A-61E2-4835-9E7E-6CD98098F48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67" name="テキスト ボックス 466">
          <a:extLst>
            <a:ext uri="{FF2B5EF4-FFF2-40B4-BE49-F238E27FC236}">
              <a16:creationId xmlns:a16="http://schemas.microsoft.com/office/drawing/2014/main" id="{2C5B998C-2C4C-489A-A93E-22AA40879762}"/>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8" name="直線コネクタ 467">
          <a:extLst>
            <a:ext uri="{FF2B5EF4-FFF2-40B4-BE49-F238E27FC236}">
              <a16:creationId xmlns:a16="http://schemas.microsoft.com/office/drawing/2014/main" id="{6729B3F4-129D-47AD-9A50-D89E2335504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9" name="テキスト ボックス 468">
          <a:extLst>
            <a:ext uri="{FF2B5EF4-FFF2-40B4-BE49-F238E27FC236}">
              <a16:creationId xmlns:a16="http://schemas.microsoft.com/office/drawing/2014/main" id="{149A36BF-5CC6-4EDB-84FD-B9A2E6582282}"/>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0" name="直線コネクタ 469">
          <a:extLst>
            <a:ext uri="{FF2B5EF4-FFF2-40B4-BE49-F238E27FC236}">
              <a16:creationId xmlns:a16="http://schemas.microsoft.com/office/drawing/2014/main" id="{57F334D5-D380-4B6A-9AB2-591288F88B7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1" name="テキスト ボックス 470">
          <a:extLst>
            <a:ext uri="{FF2B5EF4-FFF2-40B4-BE49-F238E27FC236}">
              <a16:creationId xmlns:a16="http://schemas.microsoft.com/office/drawing/2014/main" id="{C7328CFF-77D8-4C20-AF49-E9F0FC2D909B}"/>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a:extLst>
            <a:ext uri="{FF2B5EF4-FFF2-40B4-BE49-F238E27FC236}">
              <a16:creationId xmlns:a16="http://schemas.microsoft.com/office/drawing/2014/main" id="{CA286BB3-53BF-4D10-B050-2413B3A8167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a:extLst>
            <a:ext uri="{FF2B5EF4-FFF2-40B4-BE49-F238E27FC236}">
              <a16:creationId xmlns:a16="http://schemas.microsoft.com/office/drawing/2014/main" id="{E69303DF-F889-4DC9-B223-389F9482FAE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a:extLst>
            <a:ext uri="{FF2B5EF4-FFF2-40B4-BE49-F238E27FC236}">
              <a16:creationId xmlns:a16="http://schemas.microsoft.com/office/drawing/2014/main" id="{6ABD6B81-9B57-4CE7-9DD7-033E20FCCD3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475" name="直線コネクタ 474">
          <a:extLst>
            <a:ext uri="{FF2B5EF4-FFF2-40B4-BE49-F238E27FC236}">
              <a16:creationId xmlns:a16="http://schemas.microsoft.com/office/drawing/2014/main" id="{84797276-AC78-435F-8AD5-E7E60CD02B46}"/>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476" name="【学校施設】&#10;一人当たり面積最小値テキスト">
          <a:extLst>
            <a:ext uri="{FF2B5EF4-FFF2-40B4-BE49-F238E27FC236}">
              <a16:creationId xmlns:a16="http://schemas.microsoft.com/office/drawing/2014/main" id="{5D927D14-A0A5-4D98-88D6-C0E0C4D2C732}"/>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477" name="直線コネクタ 476">
          <a:extLst>
            <a:ext uri="{FF2B5EF4-FFF2-40B4-BE49-F238E27FC236}">
              <a16:creationId xmlns:a16="http://schemas.microsoft.com/office/drawing/2014/main" id="{A9AF76DF-ADEF-4E44-A1D6-15528C23501C}"/>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478" name="【学校施設】&#10;一人当たり面積最大値テキスト">
          <a:extLst>
            <a:ext uri="{FF2B5EF4-FFF2-40B4-BE49-F238E27FC236}">
              <a16:creationId xmlns:a16="http://schemas.microsoft.com/office/drawing/2014/main" id="{26C37E56-AA18-4329-BC51-54CC642556E4}"/>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479" name="直線コネクタ 478">
          <a:extLst>
            <a:ext uri="{FF2B5EF4-FFF2-40B4-BE49-F238E27FC236}">
              <a16:creationId xmlns:a16="http://schemas.microsoft.com/office/drawing/2014/main" id="{DC2100F3-DDB9-4835-BD99-968F7D744F2A}"/>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480" name="【学校施設】&#10;一人当たり面積平均値テキスト">
          <a:extLst>
            <a:ext uri="{FF2B5EF4-FFF2-40B4-BE49-F238E27FC236}">
              <a16:creationId xmlns:a16="http://schemas.microsoft.com/office/drawing/2014/main" id="{8A5BABF5-E9A2-4A1C-B957-4AA90B5EAEB0}"/>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481" name="フローチャート: 判断 480">
          <a:extLst>
            <a:ext uri="{FF2B5EF4-FFF2-40B4-BE49-F238E27FC236}">
              <a16:creationId xmlns:a16="http://schemas.microsoft.com/office/drawing/2014/main" id="{5C3185A0-3D49-4103-89B4-761AD0B9F049}"/>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482" name="フローチャート: 判断 481">
          <a:extLst>
            <a:ext uri="{FF2B5EF4-FFF2-40B4-BE49-F238E27FC236}">
              <a16:creationId xmlns:a16="http://schemas.microsoft.com/office/drawing/2014/main" id="{5F9A1282-630D-4143-A362-1025E37F2772}"/>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483" name="フローチャート: 判断 482">
          <a:extLst>
            <a:ext uri="{FF2B5EF4-FFF2-40B4-BE49-F238E27FC236}">
              <a16:creationId xmlns:a16="http://schemas.microsoft.com/office/drawing/2014/main" id="{EF3EE7EE-F306-4A6A-BF79-2BE4C9440FF4}"/>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484" name="フローチャート: 判断 483">
          <a:extLst>
            <a:ext uri="{FF2B5EF4-FFF2-40B4-BE49-F238E27FC236}">
              <a16:creationId xmlns:a16="http://schemas.microsoft.com/office/drawing/2014/main" id="{3A5EB0B9-1EB3-4FAA-835C-58F75EAC5AB1}"/>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485" name="フローチャート: 判断 484">
          <a:extLst>
            <a:ext uri="{FF2B5EF4-FFF2-40B4-BE49-F238E27FC236}">
              <a16:creationId xmlns:a16="http://schemas.microsoft.com/office/drawing/2014/main" id="{10CA1009-390C-4158-97B4-0F98F513CFB4}"/>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498BE15-1218-4F72-A4E9-4DBC1414691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88F4F2E2-CC53-4153-A5D3-E1016537A5D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033EDE46-9758-4B01-83E3-0560A60AF13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68A05695-4053-41B1-9E7F-947D1FC6123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464ED16A-E576-419D-B1F7-061195C1211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98116</xdr:rowOff>
    </xdr:from>
    <xdr:to>
      <xdr:col>116</xdr:col>
      <xdr:colOff>114300</xdr:colOff>
      <xdr:row>64</xdr:row>
      <xdr:rowOff>28266</xdr:rowOff>
    </xdr:to>
    <xdr:sp macro="" textlink="">
      <xdr:nvSpPr>
        <xdr:cNvPr id="491" name="楕円 490">
          <a:extLst>
            <a:ext uri="{FF2B5EF4-FFF2-40B4-BE49-F238E27FC236}">
              <a16:creationId xmlns:a16="http://schemas.microsoft.com/office/drawing/2014/main" id="{DB44922D-0627-4C89-8ED4-A6453601D3E5}"/>
            </a:ext>
          </a:extLst>
        </xdr:cNvPr>
        <xdr:cNvSpPr/>
      </xdr:nvSpPr>
      <xdr:spPr>
        <a:xfrm>
          <a:off x="22110700" y="1089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57493</xdr:rowOff>
    </xdr:from>
    <xdr:ext cx="469744" cy="259045"/>
    <xdr:sp macro="" textlink="">
      <xdr:nvSpPr>
        <xdr:cNvPr id="492" name="【学校施設】&#10;一人当たり面積該当値テキスト">
          <a:extLst>
            <a:ext uri="{FF2B5EF4-FFF2-40B4-BE49-F238E27FC236}">
              <a16:creationId xmlns:a16="http://schemas.microsoft.com/office/drawing/2014/main" id="{CE7F59DC-7551-495A-B24B-48E1413F9975}"/>
            </a:ext>
          </a:extLst>
        </xdr:cNvPr>
        <xdr:cNvSpPr txBox="1"/>
      </xdr:nvSpPr>
      <xdr:spPr>
        <a:xfrm>
          <a:off x="22199600" y="1068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100631</xdr:rowOff>
    </xdr:from>
    <xdr:to>
      <xdr:col>112</xdr:col>
      <xdr:colOff>38100</xdr:colOff>
      <xdr:row>64</xdr:row>
      <xdr:rowOff>30781</xdr:rowOff>
    </xdr:to>
    <xdr:sp macro="" textlink="">
      <xdr:nvSpPr>
        <xdr:cNvPr id="493" name="楕円 492">
          <a:extLst>
            <a:ext uri="{FF2B5EF4-FFF2-40B4-BE49-F238E27FC236}">
              <a16:creationId xmlns:a16="http://schemas.microsoft.com/office/drawing/2014/main" id="{640B7B64-CEC1-4905-88FB-E7E5CC3EB3B0}"/>
            </a:ext>
          </a:extLst>
        </xdr:cNvPr>
        <xdr:cNvSpPr/>
      </xdr:nvSpPr>
      <xdr:spPr>
        <a:xfrm>
          <a:off x="21272500" y="1090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148916</xdr:rowOff>
    </xdr:from>
    <xdr:to>
      <xdr:col>116</xdr:col>
      <xdr:colOff>63500</xdr:colOff>
      <xdr:row>63</xdr:row>
      <xdr:rowOff>151431</xdr:rowOff>
    </xdr:to>
    <xdr:cxnSp macro="">
      <xdr:nvCxnSpPr>
        <xdr:cNvPr id="494" name="直線コネクタ 493">
          <a:extLst>
            <a:ext uri="{FF2B5EF4-FFF2-40B4-BE49-F238E27FC236}">
              <a16:creationId xmlns:a16="http://schemas.microsoft.com/office/drawing/2014/main" id="{44A43013-FA36-44EC-A51E-962E89BE7655}"/>
            </a:ext>
          </a:extLst>
        </xdr:cNvPr>
        <xdr:cNvCxnSpPr/>
      </xdr:nvCxnSpPr>
      <xdr:spPr>
        <a:xfrm flipV="1">
          <a:off x="21323300" y="10950266"/>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98965</xdr:rowOff>
    </xdr:from>
    <xdr:to>
      <xdr:col>107</xdr:col>
      <xdr:colOff>101600</xdr:colOff>
      <xdr:row>64</xdr:row>
      <xdr:rowOff>29115</xdr:rowOff>
    </xdr:to>
    <xdr:sp macro="" textlink="">
      <xdr:nvSpPr>
        <xdr:cNvPr id="495" name="楕円 494">
          <a:extLst>
            <a:ext uri="{FF2B5EF4-FFF2-40B4-BE49-F238E27FC236}">
              <a16:creationId xmlns:a16="http://schemas.microsoft.com/office/drawing/2014/main" id="{EF9A1CBA-7A0F-4B01-AB46-0E7C8A9E66F8}"/>
            </a:ext>
          </a:extLst>
        </xdr:cNvPr>
        <xdr:cNvSpPr/>
      </xdr:nvSpPr>
      <xdr:spPr>
        <a:xfrm>
          <a:off x="20383500" y="1090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149765</xdr:rowOff>
    </xdr:from>
    <xdr:to>
      <xdr:col>111</xdr:col>
      <xdr:colOff>177800</xdr:colOff>
      <xdr:row>63</xdr:row>
      <xdr:rowOff>151431</xdr:rowOff>
    </xdr:to>
    <xdr:cxnSp macro="">
      <xdr:nvCxnSpPr>
        <xdr:cNvPr id="496" name="直線コネクタ 495">
          <a:extLst>
            <a:ext uri="{FF2B5EF4-FFF2-40B4-BE49-F238E27FC236}">
              <a16:creationId xmlns:a16="http://schemas.microsoft.com/office/drawing/2014/main" id="{993FDFCE-E1B5-4162-BA1F-39CBCF9F102C}"/>
            </a:ext>
          </a:extLst>
        </xdr:cNvPr>
        <xdr:cNvCxnSpPr/>
      </xdr:nvCxnSpPr>
      <xdr:spPr>
        <a:xfrm>
          <a:off x="20434300" y="10951115"/>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102460</xdr:rowOff>
    </xdr:from>
    <xdr:to>
      <xdr:col>102</xdr:col>
      <xdr:colOff>165100</xdr:colOff>
      <xdr:row>64</xdr:row>
      <xdr:rowOff>32610</xdr:rowOff>
    </xdr:to>
    <xdr:sp macro="" textlink="">
      <xdr:nvSpPr>
        <xdr:cNvPr id="497" name="楕円 496">
          <a:extLst>
            <a:ext uri="{FF2B5EF4-FFF2-40B4-BE49-F238E27FC236}">
              <a16:creationId xmlns:a16="http://schemas.microsoft.com/office/drawing/2014/main" id="{688A6574-9DEC-4139-964B-D9AF37AADC6C}"/>
            </a:ext>
          </a:extLst>
        </xdr:cNvPr>
        <xdr:cNvSpPr/>
      </xdr:nvSpPr>
      <xdr:spPr>
        <a:xfrm>
          <a:off x="19494500" y="109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149765</xdr:rowOff>
    </xdr:from>
    <xdr:to>
      <xdr:col>107</xdr:col>
      <xdr:colOff>50800</xdr:colOff>
      <xdr:row>63</xdr:row>
      <xdr:rowOff>153260</xdr:rowOff>
    </xdr:to>
    <xdr:cxnSp macro="">
      <xdr:nvCxnSpPr>
        <xdr:cNvPr id="498" name="直線コネクタ 497">
          <a:extLst>
            <a:ext uri="{FF2B5EF4-FFF2-40B4-BE49-F238E27FC236}">
              <a16:creationId xmlns:a16="http://schemas.microsoft.com/office/drawing/2014/main" id="{EB2663F1-80E7-4306-A4A3-8280A59D109D}"/>
            </a:ext>
          </a:extLst>
        </xdr:cNvPr>
        <xdr:cNvCxnSpPr/>
      </xdr:nvCxnSpPr>
      <xdr:spPr>
        <a:xfrm flipV="1">
          <a:off x="19545300" y="10951115"/>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499" name="n_1aveValue【学校施設】&#10;一人当たり面積">
          <a:extLst>
            <a:ext uri="{FF2B5EF4-FFF2-40B4-BE49-F238E27FC236}">
              <a16:creationId xmlns:a16="http://schemas.microsoft.com/office/drawing/2014/main" id="{1209E867-0F3F-4111-814D-B265BEC1C102}"/>
            </a:ext>
          </a:extLst>
        </xdr:cNvPr>
        <xdr:cNvSpPr txBox="1"/>
      </xdr:nvSpPr>
      <xdr:spPr>
        <a:xfrm>
          <a:off x="21075727" y="110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500" name="n_2aveValue【学校施設】&#10;一人当たり面積">
          <a:extLst>
            <a:ext uri="{FF2B5EF4-FFF2-40B4-BE49-F238E27FC236}">
              <a16:creationId xmlns:a16="http://schemas.microsoft.com/office/drawing/2014/main" id="{AE6CA532-ADC4-42D3-A29E-E4B734EDCDEA}"/>
            </a:ext>
          </a:extLst>
        </xdr:cNvPr>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501" name="n_3aveValue【学校施設】&#10;一人当たり面積">
          <a:extLst>
            <a:ext uri="{FF2B5EF4-FFF2-40B4-BE49-F238E27FC236}">
              <a16:creationId xmlns:a16="http://schemas.microsoft.com/office/drawing/2014/main" id="{20BE5A09-E3FC-43CF-914C-BFE100A82016}"/>
            </a:ext>
          </a:extLst>
        </xdr:cNvPr>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502" name="n_4aveValue【学校施設】&#10;一人当たり面積">
          <a:extLst>
            <a:ext uri="{FF2B5EF4-FFF2-40B4-BE49-F238E27FC236}">
              <a16:creationId xmlns:a16="http://schemas.microsoft.com/office/drawing/2014/main" id="{2033248A-08CB-482E-9691-04F080F66BD1}"/>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47308</xdr:rowOff>
    </xdr:from>
    <xdr:ext cx="469744" cy="259045"/>
    <xdr:sp macro="" textlink="">
      <xdr:nvSpPr>
        <xdr:cNvPr id="503" name="n_1mainValue【学校施設】&#10;一人当たり面積">
          <a:extLst>
            <a:ext uri="{FF2B5EF4-FFF2-40B4-BE49-F238E27FC236}">
              <a16:creationId xmlns:a16="http://schemas.microsoft.com/office/drawing/2014/main" id="{F7A14DEB-DF6A-4E71-9C81-375E731AE136}"/>
            </a:ext>
          </a:extLst>
        </xdr:cNvPr>
        <xdr:cNvSpPr txBox="1"/>
      </xdr:nvSpPr>
      <xdr:spPr>
        <a:xfrm>
          <a:off x="21075727" y="1067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45642</xdr:rowOff>
    </xdr:from>
    <xdr:ext cx="469744" cy="259045"/>
    <xdr:sp macro="" textlink="">
      <xdr:nvSpPr>
        <xdr:cNvPr id="504" name="n_2mainValue【学校施設】&#10;一人当たり面積">
          <a:extLst>
            <a:ext uri="{FF2B5EF4-FFF2-40B4-BE49-F238E27FC236}">
              <a16:creationId xmlns:a16="http://schemas.microsoft.com/office/drawing/2014/main" id="{47DA0256-8F02-4B5E-8A7B-504D6509F1C9}"/>
            </a:ext>
          </a:extLst>
        </xdr:cNvPr>
        <xdr:cNvSpPr txBox="1"/>
      </xdr:nvSpPr>
      <xdr:spPr>
        <a:xfrm>
          <a:off x="20199427" y="1067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49137</xdr:rowOff>
    </xdr:from>
    <xdr:ext cx="469744" cy="259045"/>
    <xdr:sp macro="" textlink="">
      <xdr:nvSpPr>
        <xdr:cNvPr id="505" name="n_3mainValue【学校施設】&#10;一人当たり面積">
          <a:extLst>
            <a:ext uri="{FF2B5EF4-FFF2-40B4-BE49-F238E27FC236}">
              <a16:creationId xmlns:a16="http://schemas.microsoft.com/office/drawing/2014/main" id="{87123D3E-1D46-4D9E-B48A-B9B78FC9B2EE}"/>
            </a:ext>
          </a:extLst>
        </xdr:cNvPr>
        <xdr:cNvSpPr txBox="1"/>
      </xdr:nvSpPr>
      <xdr:spPr>
        <a:xfrm>
          <a:off x="19310427" y="1067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6" name="正方形/長方形 505">
          <a:extLst>
            <a:ext uri="{FF2B5EF4-FFF2-40B4-BE49-F238E27FC236}">
              <a16:creationId xmlns:a16="http://schemas.microsoft.com/office/drawing/2014/main" id="{63947ECA-0C3A-4231-9094-F7E4F6C20BC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7" name="正方形/長方形 506">
          <a:extLst>
            <a:ext uri="{FF2B5EF4-FFF2-40B4-BE49-F238E27FC236}">
              <a16:creationId xmlns:a16="http://schemas.microsoft.com/office/drawing/2014/main" id="{0464F420-81FD-408C-A246-9028A85F658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8" name="正方形/長方形 507">
          <a:extLst>
            <a:ext uri="{FF2B5EF4-FFF2-40B4-BE49-F238E27FC236}">
              <a16:creationId xmlns:a16="http://schemas.microsoft.com/office/drawing/2014/main" id="{1F92E339-FFA8-4F1B-A03F-16A6ADF3EEA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9" name="正方形/長方形 508">
          <a:extLst>
            <a:ext uri="{FF2B5EF4-FFF2-40B4-BE49-F238E27FC236}">
              <a16:creationId xmlns:a16="http://schemas.microsoft.com/office/drawing/2014/main" id="{762FAE18-D5C9-4EFF-88B4-E9C04D8CF3B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0" name="正方形/長方形 509">
          <a:extLst>
            <a:ext uri="{FF2B5EF4-FFF2-40B4-BE49-F238E27FC236}">
              <a16:creationId xmlns:a16="http://schemas.microsoft.com/office/drawing/2014/main" id="{27492DBE-F04F-40CB-9C2E-6F5FF4AB373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1" name="正方形/長方形 510">
          <a:extLst>
            <a:ext uri="{FF2B5EF4-FFF2-40B4-BE49-F238E27FC236}">
              <a16:creationId xmlns:a16="http://schemas.microsoft.com/office/drawing/2014/main" id="{3CF0E0B9-BE19-4EF3-93B2-241C25763A5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2" name="正方形/長方形 511">
          <a:extLst>
            <a:ext uri="{FF2B5EF4-FFF2-40B4-BE49-F238E27FC236}">
              <a16:creationId xmlns:a16="http://schemas.microsoft.com/office/drawing/2014/main" id="{A43DA1AE-42CF-43C4-8913-187F1A2BABE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3" name="正方形/長方形 512">
          <a:extLst>
            <a:ext uri="{FF2B5EF4-FFF2-40B4-BE49-F238E27FC236}">
              <a16:creationId xmlns:a16="http://schemas.microsoft.com/office/drawing/2014/main" id="{00C2606F-A00B-4432-BA60-3F36B473149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4" name="正方形/長方形 513">
          <a:extLst>
            <a:ext uri="{FF2B5EF4-FFF2-40B4-BE49-F238E27FC236}">
              <a16:creationId xmlns:a16="http://schemas.microsoft.com/office/drawing/2014/main" id="{3C71AB1F-3714-4825-8C4A-83C00DB47BC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5" name="正方形/長方形 514">
          <a:extLst>
            <a:ext uri="{FF2B5EF4-FFF2-40B4-BE49-F238E27FC236}">
              <a16:creationId xmlns:a16="http://schemas.microsoft.com/office/drawing/2014/main" id="{B06E20A7-08CB-4F61-BC18-2B61BE2B23C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6" name="正方形/長方形 515">
          <a:extLst>
            <a:ext uri="{FF2B5EF4-FFF2-40B4-BE49-F238E27FC236}">
              <a16:creationId xmlns:a16="http://schemas.microsoft.com/office/drawing/2014/main" id="{725DDD29-92B7-49E0-9E4E-80860AF2DE9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7" name="正方形/長方形 516">
          <a:extLst>
            <a:ext uri="{FF2B5EF4-FFF2-40B4-BE49-F238E27FC236}">
              <a16:creationId xmlns:a16="http://schemas.microsoft.com/office/drawing/2014/main" id="{BAA825DA-9D7C-4F33-8507-C2CABAF7A20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8" name="正方形/長方形 517">
          <a:extLst>
            <a:ext uri="{FF2B5EF4-FFF2-40B4-BE49-F238E27FC236}">
              <a16:creationId xmlns:a16="http://schemas.microsoft.com/office/drawing/2014/main" id="{18016DCD-9891-4269-A842-A6B4F58B3D9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9" name="正方形/長方形 518">
          <a:extLst>
            <a:ext uri="{FF2B5EF4-FFF2-40B4-BE49-F238E27FC236}">
              <a16:creationId xmlns:a16="http://schemas.microsoft.com/office/drawing/2014/main" id="{5C353FD7-4785-4204-B589-EB31BFCE4D6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0" name="正方形/長方形 519">
          <a:extLst>
            <a:ext uri="{FF2B5EF4-FFF2-40B4-BE49-F238E27FC236}">
              <a16:creationId xmlns:a16="http://schemas.microsoft.com/office/drawing/2014/main" id="{1560A8CD-A30C-4443-9474-C3F1ABFFDAF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1" name="正方形/長方形 520">
          <a:extLst>
            <a:ext uri="{FF2B5EF4-FFF2-40B4-BE49-F238E27FC236}">
              <a16:creationId xmlns:a16="http://schemas.microsoft.com/office/drawing/2014/main" id="{109EABB4-B542-470A-8590-BC7C7DA8C58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2" name="正方形/長方形 521">
          <a:extLst>
            <a:ext uri="{FF2B5EF4-FFF2-40B4-BE49-F238E27FC236}">
              <a16:creationId xmlns:a16="http://schemas.microsoft.com/office/drawing/2014/main" id="{3F93E394-CA52-4CB5-8D3F-FC640E937D0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3" name="正方形/長方形 522">
          <a:extLst>
            <a:ext uri="{FF2B5EF4-FFF2-40B4-BE49-F238E27FC236}">
              <a16:creationId xmlns:a16="http://schemas.microsoft.com/office/drawing/2014/main" id="{3039C019-35E3-4D34-94BF-2053558A64D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4" name="正方形/長方形 523">
          <a:extLst>
            <a:ext uri="{FF2B5EF4-FFF2-40B4-BE49-F238E27FC236}">
              <a16:creationId xmlns:a16="http://schemas.microsoft.com/office/drawing/2014/main" id="{26152A0D-B42A-4197-91B8-AD970809440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5" name="正方形/長方形 524">
          <a:extLst>
            <a:ext uri="{FF2B5EF4-FFF2-40B4-BE49-F238E27FC236}">
              <a16:creationId xmlns:a16="http://schemas.microsoft.com/office/drawing/2014/main" id="{971656AE-87DC-455B-A772-3C3AE75531D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6" name="正方形/長方形 525">
          <a:extLst>
            <a:ext uri="{FF2B5EF4-FFF2-40B4-BE49-F238E27FC236}">
              <a16:creationId xmlns:a16="http://schemas.microsoft.com/office/drawing/2014/main" id="{88612D34-2C48-46AA-9333-642805F3D86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7" name="正方形/長方形 526">
          <a:extLst>
            <a:ext uri="{FF2B5EF4-FFF2-40B4-BE49-F238E27FC236}">
              <a16:creationId xmlns:a16="http://schemas.microsoft.com/office/drawing/2014/main" id="{932522BE-096D-433A-9A6B-758B9437DB7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8" name="正方形/長方形 527">
          <a:extLst>
            <a:ext uri="{FF2B5EF4-FFF2-40B4-BE49-F238E27FC236}">
              <a16:creationId xmlns:a16="http://schemas.microsoft.com/office/drawing/2014/main" id="{63B39352-626E-47E9-AE4E-2D92D5E5B2E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9" name="正方形/長方形 528">
          <a:extLst>
            <a:ext uri="{FF2B5EF4-FFF2-40B4-BE49-F238E27FC236}">
              <a16:creationId xmlns:a16="http://schemas.microsoft.com/office/drawing/2014/main" id="{085AA611-1816-4D06-BCA7-8D00A08D18B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0" name="テキスト ボックス 529">
          <a:extLst>
            <a:ext uri="{FF2B5EF4-FFF2-40B4-BE49-F238E27FC236}">
              <a16:creationId xmlns:a16="http://schemas.microsoft.com/office/drawing/2014/main" id="{7F0C253F-933D-4C06-9047-89708F1244F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1" name="直線コネクタ 530">
          <a:extLst>
            <a:ext uri="{FF2B5EF4-FFF2-40B4-BE49-F238E27FC236}">
              <a16:creationId xmlns:a16="http://schemas.microsoft.com/office/drawing/2014/main" id="{3D1610C8-D791-40B4-8A9C-032D4110071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2" name="テキスト ボックス 531">
          <a:extLst>
            <a:ext uri="{FF2B5EF4-FFF2-40B4-BE49-F238E27FC236}">
              <a16:creationId xmlns:a16="http://schemas.microsoft.com/office/drawing/2014/main" id="{5F8C98C0-5E16-4A1C-8371-5009F992605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33" name="直線コネクタ 532">
          <a:extLst>
            <a:ext uri="{FF2B5EF4-FFF2-40B4-BE49-F238E27FC236}">
              <a16:creationId xmlns:a16="http://schemas.microsoft.com/office/drawing/2014/main" id="{3EDBE74A-2145-4A7D-BF64-9F169432FF7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4" name="テキスト ボックス 533">
          <a:extLst>
            <a:ext uri="{FF2B5EF4-FFF2-40B4-BE49-F238E27FC236}">
              <a16:creationId xmlns:a16="http://schemas.microsoft.com/office/drawing/2014/main" id="{C8A770DA-4652-48DA-80FB-25EE234CF73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5" name="直線コネクタ 534">
          <a:extLst>
            <a:ext uri="{FF2B5EF4-FFF2-40B4-BE49-F238E27FC236}">
              <a16:creationId xmlns:a16="http://schemas.microsoft.com/office/drawing/2014/main" id="{CE6F8AAD-0D92-4824-98F5-AB3C85B0E30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6" name="テキスト ボックス 535">
          <a:extLst>
            <a:ext uri="{FF2B5EF4-FFF2-40B4-BE49-F238E27FC236}">
              <a16:creationId xmlns:a16="http://schemas.microsoft.com/office/drawing/2014/main" id="{E01FAC4E-2A44-4937-93AF-9EA675E942C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7" name="直線コネクタ 536">
          <a:extLst>
            <a:ext uri="{FF2B5EF4-FFF2-40B4-BE49-F238E27FC236}">
              <a16:creationId xmlns:a16="http://schemas.microsoft.com/office/drawing/2014/main" id="{D7EF1C5F-DFD4-4001-85AA-9C56F82B866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8" name="テキスト ボックス 537">
          <a:extLst>
            <a:ext uri="{FF2B5EF4-FFF2-40B4-BE49-F238E27FC236}">
              <a16:creationId xmlns:a16="http://schemas.microsoft.com/office/drawing/2014/main" id="{D08C817D-66EF-4CC2-B542-9D4BE7AB5D7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9" name="直線コネクタ 538">
          <a:extLst>
            <a:ext uri="{FF2B5EF4-FFF2-40B4-BE49-F238E27FC236}">
              <a16:creationId xmlns:a16="http://schemas.microsoft.com/office/drawing/2014/main" id="{39FEB022-890A-4168-B382-063F13FDBD4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0" name="テキスト ボックス 539">
          <a:extLst>
            <a:ext uri="{FF2B5EF4-FFF2-40B4-BE49-F238E27FC236}">
              <a16:creationId xmlns:a16="http://schemas.microsoft.com/office/drawing/2014/main" id="{53736727-2E2E-4CFD-A934-1E6B379F9A2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1" name="直線コネクタ 540">
          <a:extLst>
            <a:ext uri="{FF2B5EF4-FFF2-40B4-BE49-F238E27FC236}">
              <a16:creationId xmlns:a16="http://schemas.microsoft.com/office/drawing/2014/main" id="{02494CB5-A6FA-456A-B438-FCA8CA01570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2" name="テキスト ボックス 541">
          <a:extLst>
            <a:ext uri="{FF2B5EF4-FFF2-40B4-BE49-F238E27FC236}">
              <a16:creationId xmlns:a16="http://schemas.microsoft.com/office/drawing/2014/main" id="{D2B2EE0B-4750-451C-AE40-9CF9F401833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3" name="直線コネクタ 542">
          <a:extLst>
            <a:ext uri="{FF2B5EF4-FFF2-40B4-BE49-F238E27FC236}">
              <a16:creationId xmlns:a16="http://schemas.microsoft.com/office/drawing/2014/main" id="{D4D52FFB-F694-470C-95C4-23B68DE940B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4" name="テキスト ボックス 543">
          <a:extLst>
            <a:ext uri="{FF2B5EF4-FFF2-40B4-BE49-F238E27FC236}">
              <a16:creationId xmlns:a16="http://schemas.microsoft.com/office/drawing/2014/main" id="{5332E84F-6CA8-4D67-B706-96CB8B4D09B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5" name="直線コネクタ 544">
          <a:extLst>
            <a:ext uri="{FF2B5EF4-FFF2-40B4-BE49-F238E27FC236}">
              <a16:creationId xmlns:a16="http://schemas.microsoft.com/office/drawing/2014/main" id="{14A510B5-5E15-4DB2-BA3E-8964E4BF043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公民館】&#10;有形固定資産減価償却率グラフ枠">
          <a:extLst>
            <a:ext uri="{FF2B5EF4-FFF2-40B4-BE49-F238E27FC236}">
              <a16:creationId xmlns:a16="http://schemas.microsoft.com/office/drawing/2014/main" id="{C9A88FCB-9019-4B05-9D80-6633E728E4F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547" name="直線コネクタ 546">
          <a:extLst>
            <a:ext uri="{FF2B5EF4-FFF2-40B4-BE49-F238E27FC236}">
              <a16:creationId xmlns:a16="http://schemas.microsoft.com/office/drawing/2014/main" id="{B03BAAF8-2BBE-4B2D-8AD9-358AC1A8DD43}"/>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48" name="【公民館】&#10;有形固定資産減価償却率最小値テキスト">
          <a:extLst>
            <a:ext uri="{FF2B5EF4-FFF2-40B4-BE49-F238E27FC236}">
              <a16:creationId xmlns:a16="http://schemas.microsoft.com/office/drawing/2014/main" id="{810DC110-08E8-4990-8F52-2D726A29A14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9" name="直線コネクタ 548">
          <a:extLst>
            <a:ext uri="{FF2B5EF4-FFF2-40B4-BE49-F238E27FC236}">
              <a16:creationId xmlns:a16="http://schemas.microsoft.com/office/drawing/2014/main" id="{59022D98-E505-40DF-823B-4FE2E645071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550" name="【公民館】&#10;有形固定資産減価償却率最大値テキスト">
          <a:extLst>
            <a:ext uri="{FF2B5EF4-FFF2-40B4-BE49-F238E27FC236}">
              <a16:creationId xmlns:a16="http://schemas.microsoft.com/office/drawing/2014/main" id="{CD7C10CE-75DA-4201-A1CC-E2AF87107077}"/>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551" name="直線コネクタ 550">
          <a:extLst>
            <a:ext uri="{FF2B5EF4-FFF2-40B4-BE49-F238E27FC236}">
              <a16:creationId xmlns:a16="http://schemas.microsoft.com/office/drawing/2014/main" id="{78B6F5AC-6442-42D1-8B34-1DD3315E1E80}"/>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552" name="【公民館】&#10;有形固定資産減価償却率平均値テキスト">
          <a:extLst>
            <a:ext uri="{FF2B5EF4-FFF2-40B4-BE49-F238E27FC236}">
              <a16:creationId xmlns:a16="http://schemas.microsoft.com/office/drawing/2014/main" id="{D6926BC5-6859-40FD-9668-89823135FE7D}"/>
            </a:ext>
          </a:extLst>
        </xdr:cNvPr>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553" name="フローチャート: 判断 552">
          <a:extLst>
            <a:ext uri="{FF2B5EF4-FFF2-40B4-BE49-F238E27FC236}">
              <a16:creationId xmlns:a16="http://schemas.microsoft.com/office/drawing/2014/main" id="{F4F854FB-F3B9-4BAC-A23B-059A32C3F38A}"/>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554" name="フローチャート: 判断 553">
          <a:extLst>
            <a:ext uri="{FF2B5EF4-FFF2-40B4-BE49-F238E27FC236}">
              <a16:creationId xmlns:a16="http://schemas.microsoft.com/office/drawing/2014/main" id="{C500DB67-EDF8-4DCD-9381-F2F61C4A7B56}"/>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555" name="フローチャート: 判断 554">
          <a:extLst>
            <a:ext uri="{FF2B5EF4-FFF2-40B4-BE49-F238E27FC236}">
              <a16:creationId xmlns:a16="http://schemas.microsoft.com/office/drawing/2014/main" id="{A1B36FA2-4112-46A0-967A-232FE5D36460}"/>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556" name="フローチャート: 判断 555">
          <a:extLst>
            <a:ext uri="{FF2B5EF4-FFF2-40B4-BE49-F238E27FC236}">
              <a16:creationId xmlns:a16="http://schemas.microsoft.com/office/drawing/2014/main" id="{C6443ED4-A11D-4BA8-874D-7F7541239809}"/>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557" name="フローチャート: 判断 556">
          <a:extLst>
            <a:ext uri="{FF2B5EF4-FFF2-40B4-BE49-F238E27FC236}">
              <a16:creationId xmlns:a16="http://schemas.microsoft.com/office/drawing/2014/main" id="{11C4FDA9-D8B3-4F8E-AFE2-DBC9E33EFD5E}"/>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D369651E-7BBE-498D-A2EB-39E9D1297D3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B37C4E9E-E952-49EA-80B7-FE2394C917B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511F6189-EF1F-4277-B26D-5CF44554FDC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A7C0C0B6-1382-490D-BD18-0DE11DF142A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70FFEA52-F947-4201-97D3-2347F37D3CB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563" name="楕円 562">
          <a:extLst>
            <a:ext uri="{FF2B5EF4-FFF2-40B4-BE49-F238E27FC236}">
              <a16:creationId xmlns:a16="http://schemas.microsoft.com/office/drawing/2014/main" id="{949787D0-6853-4CEE-BD50-53D31FE98399}"/>
            </a:ext>
          </a:extLst>
        </xdr:cNvPr>
        <xdr:cNvSpPr/>
      </xdr:nvSpPr>
      <xdr:spPr>
        <a:xfrm>
          <a:off x="16268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93997</xdr:rowOff>
    </xdr:from>
    <xdr:ext cx="405111" cy="259045"/>
    <xdr:sp macro="" textlink="">
      <xdr:nvSpPr>
        <xdr:cNvPr id="564" name="【公民館】&#10;有形固定資産減価償却率該当値テキスト">
          <a:extLst>
            <a:ext uri="{FF2B5EF4-FFF2-40B4-BE49-F238E27FC236}">
              <a16:creationId xmlns:a16="http://schemas.microsoft.com/office/drawing/2014/main" id="{6D868377-3A7A-4DE9-AD8F-8FF455CD5E0D}"/>
            </a:ext>
          </a:extLst>
        </xdr:cNvPr>
        <xdr:cNvSpPr txBox="1"/>
      </xdr:nvSpPr>
      <xdr:spPr>
        <a:xfrm>
          <a:off x="16357600"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128270</xdr:rowOff>
    </xdr:from>
    <xdr:to>
      <xdr:col>81</xdr:col>
      <xdr:colOff>101600</xdr:colOff>
      <xdr:row>104</xdr:row>
      <xdr:rowOff>58420</xdr:rowOff>
    </xdr:to>
    <xdr:sp macro="" textlink="">
      <xdr:nvSpPr>
        <xdr:cNvPr id="565" name="楕円 564">
          <a:extLst>
            <a:ext uri="{FF2B5EF4-FFF2-40B4-BE49-F238E27FC236}">
              <a16:creationId xmlns:a16="http://schemas.microsoft.com/office/drawing/2014/main" id="{47481F8D-36B9-4A03-987B-2866AAD19AAB}"/>
            </a:ext>
          </a:extLst>
        </xdr:cNvPr>
        <xdr:cNvSpPr/>
      </xdr:nvSpPr>
      <xdr:spPr>
        <a:xfrm>
          <a:off x="15430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xdr:rowOff>
    </xdr:from>
    <xdr:to>
      <xdr:col>85</xdr:col>
      <xdr:colOff>127000</xdr:colOff>
      <xdr:row>104</xdr:row>
      <xdr:rowOff>121920</xdr:rowOff>
    </xdr:to>
    <xdr:cxnSp macro="">
      <xdr:nvCxnSpPr>
        <xdr:cNvPr id="566" name="直線コネクタ 565">
          <a:extLst>
            <a:ext uri="{FF2B5EF4-FFF2-40B4-BE49-F238E27FC236}">
              <a16:creationId xmlns:a16="http://schemas.microsoft.com/office/drawing/2014/main" id="{F9F2A8BB-266B-4C53-BD84-A12C1D9E1348}"/>
            </a:ext>
          </a:extLst>
        </xdr:cNvPr>
        <xdr:cNvCxnSpPr/>
      </xdr:nvCxnSpPr>
      <xdr:spPr>
        <a:xfrm>
          <a:off x="15481300" y="178384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567" name="楕円 566">
          <a:extLst>
            <a:ext uri="{FF2B5EF4-FFF2-40B4-BE49-F238E27FC236}">
              <a16:creationId xmlns:a16="http://schemas.microsoft.com/office/drawing/2014/main" id="{6920AA71-0EBF-440F-B211-C5C1C0F05D51}"/>
            </a:ext>
          </a:extLst>
        </xdr:cNvPr>
        <xdr:cNvSpPr/>
      </xdr:nvSpPr>
      <xdr:spPr>
        <a:xfrm>
          <a:off x="1454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xdr:rowOff>
    </xdr:from>
    <xdr:to>
      <xdr:col>81</xdr:col>
      <xdr:colOff>50800</xdr:colOff>
      <xdr:row>104</xdr:row>
      <xdr:rowOff>76200</xdr:rowOff>
    </xdr:to>
    <xdr:cxnSp macro="">
      <xdr:nvCxnSpPr>
        <xdr:cNvPr id="568" name="直線コネクタ 567">
          <a:extLst>
            <a:ext uri="{FF2B5EF4-FFF2-40B4-BE49-F238E27FC236}">
              <a16:creationId xmlns:a16="http://schemas.microsoft.com/office/drawing/2014/main" id="{652FD9FB-043B-4FCF-9E38-66C3BF5C6E32}"/>
            </a:ext>
          </a:extLst>
        </xdr:cNvPr>
        <xdr:cNvCxnSpPr/>
      </xdr:nvCxnSpPr>
      <xdr:spPr>
        <a:xfrm flipV="1">
          <a:off x="14592300" y="17838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164193</xdr:rowOff>
    </xdr:from>
    <xdr:to>
      <xdr:col>72</xdr:col>
      <xdr:colOff>38100</xdr:colOff>
      <xdr:row>104</xdr:row>
      <xdr:rowOff>94343</xdr:rowOff>
    </xdr:to>
    <xdr:sp macro="" textlink="">
      <xdr:nvSpPr>
        <xdr:cNvPr id="569" name="楕円 568">
          <a:extLst>
            <a:ext uri="{FF2B5EF4-FFF2-40B4-BE49-F238E27FC236}">
              <a16:creationId xmlns:a16="http://schemas.microsoft.com/office/drawing/2014/main" id="{2CAAA9A6-AB4E-477F-9E27-EA3277A2BCFA}"/>
            </a:ext>
          </a:extLst>
        </xdr:cNvPr>
        <xdr:cNvSpPr/>
      </xdr:nvSpPr>
      <xdr:spPr>
        <a:xfrm>
          <a:off x="13652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43543</xdr:rowOff>
    </xdr:from>
    <xdr:to>
      <xdr:col>76</xdr:col>
      <xdr:colOff>114300</xdr:colOff>
      <xdr:row>104</xdr:row>
      <xdr:rowOff>76200</xdr:rowOff>
    </xdr:to>
    <xdr:cxnSp macro="">
      <xdr:nvCxnSpPr>
        <xdr:cNvPr id="570" name="直線コネクタ 569">
          <a:extLst>
            <a:ext uri="{FF2B5EF4-FFF2-40B4-BE49-F238E27FC236}">
              <a16:creationId xmlns:a16="http://schemas.microsoft.com/office/drawing/2014/main" id="{533BF02B-C68B-4CCE-A029-4E1022E7C247}"/>
            </a:ext>
          </a:extLst>
        </xdr:cNvPr>
        <xdr:cNvCxnSpPr/>
      </xdr:nvCxnSpPr>
      <xdr:spPr>
        <a:xfrm>
          <a:off x="13703300" y="1787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150784</xdr:rowOff>
    </xdr:from>
    <xdr:ext cx="405111" cy="259045"/>
    <xdr:sp macro="" textlink="">
      <xdr:nvSpPr>
        <xdr:cNvPr id="571" name="n_1aveValue【公民館】&#10;有形固定資産減価償却率">
          <a:extLst>
            <a:ext uri="{FF2B5EF4-FFF2-40B4-BE49-F238E27FC236}">
              <a16:creationId xmlns:a16="http://schemas.microsoft.com/office/drawing/2014/main" id="{CDCAEB20-02F4-4017-BE6E-6856C1842C4D}"/>
            </a:ext>
          </a:extLst>
        </xdr:cNvPr>
        <xdr:cNvSpPr txBox="1"/>
      </xdr:nvSpPr>
      <xdr:spPr>
        <a:xfrm>
          <a:off x="15266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572" name="n_2aveValue【公民館】&#10;有形固定資産減価償却率">
          <a:extLst>
            <a:ext uri="{FF2B5EF4-FFF2-40B4-BE49-F238E27FC236}">
              <a16:creationId xmlns:a16="http://schemas.microsoft.com/office/drawing/2014/main" id="{3CA6AC9E-FC29-4446-A46C-2455A831473E}"/>
            </a:ext>
          </a:extLst>
        </xdr:cNvPr>
        <xdr:cNvSpPr txBox="1"/>
      </xdr:nvSpPr>
      <xdr:spPr>
        <a:xfrm>
          <a:off x="14389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573" name="n_3aveValue【公民館】&#10;有形固定資産減価償却率">
          <a:extLst>
            <a:ext uri="{FF2B5EF4-FFF2-40B4-BE49-F238E27FC236}">
              <a16:creationId xmlns:a16="http://schemas.microsoft.com/office/drawing/2014/main" id="{DF0D42C1-B071-40D5-9AFD-772EBACBDFC4}"/>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574" name="n_4aveValue【公民館】&#10;有形固定資産減価償却率">
          <a:extLst>
            <a:ext uri="{FF2B5EF4-FFF2-40B4-BE49-F238E27FC236}">
              <a16:creationId xmlns:a16="http://schemas.microsoft.com/office/drawing/2014/main" id="{502A6168-36AD-454D-90AE-11AF01190C63}"/>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74947</xdr:rowOff>
    </xdr:from>
    <xdr:ext cx="405111" cy="259045"/>
    <xdr:sp macro="" textlink="">
      <xdr:nvSpPr>
        <xdr:cNvPr id="575" name="n_1mainValue【公民館】&#10;有形固定資産減価償却率">
          <a:extLst>
            <a:ext uri="{FF2B5EF4-FFF2-40B4-BE49-F238E27FC236}">
              <a16:creationId xmlns:a16="http://schemas.microsoft.com/office/drawing/2014/main" id="{628ECC07-76CB-41DB-8CBB-693B39A07712}"/>
            </a:ext>
          </a:extLst>
        </xdr:cNvPr>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576" name="n_2mainValue【公民館】&#10;有形固定資産減価償却率">
          <a:extLst>
            <a:ext uri="{FF2B5EF4-FFF2-40B4-BE49-F238E27FC236}">
              <a16:creationId xmlns:a16="http://schemas.microsoft.com/office/drawing/2014/main" id="{04FD6035-DB98-49B8-BCC6-FB78DB0C0F61}"/>
            </a:ext>
          </a:extLst>
        </xdr:cNvPr>
        <xdr:cNvSpPr txBox="1"/>
      </xdr:nvSpPr>
      <xdr:spPr>
        <a:xfrm>
          <a:off x="14389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110870</xdr:rowOff>
    </xdr:from>
    <xdr:ext cx="405111" cy="259045"/>
    <xdr:sp macro="" textlink="">
      <xdr:nvSpPr>
        <xdr:cNvPr id="577" name="n_3mainValue【公民館】&#10;有形固定資産減価償却率">
          <a:extLst>
            <a:ext uri="{FF2B5EF4-FFF2-40B4-BE49-F238E27FC236}">
              <a16:creationId xmlns:a16="http://schemas.microsoft.com/office/drawing/2014/main" id="{626D196E-C059-4D99-9B19-FDD209F9CA7C}"/>
            </a:ext>
          </a:extLst>
        </xdr:cNvPr>
        <xdr:cNvSpPr txBox="1"/>
      </xdr:nvSpPr>
      <xdr:spPr>
        <a:xfrm>
          <a:off x="13500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8" name="正方形/長方形 577">
          <a:extLst>
            <a:ext uri="{FF2B5EF4-FFF2-40B4-BE49-F238E27FC236}">
              <a16:creationId xmlns:a16="http://schemas.microsoft.com/office/drawing/2014/main" id="{3FAC58E8-60C4-46C8-B103-18ECB2EE90D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9" name="正方形/長方形 578">
          <a:extLst>
            <a:ext uri="{FF2B5EF4-FFF2-40B4-BE49-F238E27FC236}">
              <a16:creationId xmlns:a16="http://schemas.microsoft.com/office/drawing/2014/main" id="{3CDC228E-B296-46E7-B772-E282D0B1DF1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0" name="正方形/長方形 579">
          <a:extLst>
            <a:ext uri="{FF2B5EF4-FFF2-40B4-BE49-F238E27FC236}">
              <a16:creationId xmlns:a16="http://schemas.microsoft.com/office/drawing/2014/main" id="{FC5E93F4-83B9-4B5E-BA1B-0B6E64EB58A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1" name="正方形/長方形 580">
          <a:extLst>
            <a:ext uri="{FF2B5EF4-FFF2-40B4-BE49-F238E27FC236}">
              <a16:creationId xmlns:a16="http://schemas.microsoft.com/office/drawing/2014/main" id="{936A37DB-6E37-4F53-AB6C-4AD7907CB66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2" name="正方形/長方形 581">
          <a:extLst>
            <a:ext uri="{FF2B5EF4-FFF2-40B4-BE49-F238E27FC236}">
              <a16:creationId xmlns:a16="http://schemas.microsoft.com/office/drawing/2014/main" id="{EA18286F-DBB9-4758-BB4D-2C3C58ECD0D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3" name="正方形/長方形 582">
          <a:extLst>
            <a:ext uri="{FF2B5EF4-FFF2-40B4-BE49-F238E27FC236}">
              <a16:creationId xmlns:a16="http://schemas.microsoft.com/office/drawing/2014/main" id="{8D0DD6B2-8ECE-4181-89C4-229E443E9E9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4" name="正方形/長方形 583">
          <a:extLst>
            <a:ext uri="{FF2B5EF4-FFF2-40B4-BE49-F238E27FC236}">
              <a16:creationId xmlns:a16="http://schemas.microsoft.com/office/drawing/2014/main" id="{15BDA3DF-F1A2-4FA8-9210-BB2559FE489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5" name="正方形/長方形 584">
          <a:extLst>
            <a:ext uri="{FF2B5EF4-FFF2-40B4-BE49-F238E27FC236}">
              <a16:creationId xmlns:a16="http://schemas.microsoft.com/office/drawing/2014/main" id="{7E8A7765-1A6B-4416-8CD1-813DA9D6234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6" name="テキスト ボックス 585">
          <a:extLst>
            <a:ext uri="{FF2B5EF4-FFF2-40B4-BE49-F238E27FC236}">
              <a16:creationId xmlns:a16="http://schemas.microsoft.com/office/drawing/2014/main" id="{EAA15E7E-8A53-4265-9B52-AA4B57E12CB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7" name="直線コネクタ 586">
          <a:extLst>
            <a:ext uri="{FF2B5EF4-FFF2-40B4-BE49-F238E27FC236}">
              <a16:creationId xmlns:a16="http://schemas.microsoft.com/office/drawing/2014/main" id="{69B6B943-0418-4002-947D-E9BF3F78173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8" name="直線コネクタ 587">
          <a:extLst>
            <a:ext uri="{FF2B5EF4-FFF2-40B4-BE49-F238E27FC236}">
              <a16:creationId xmlns:a16="http://schemas.microsoft.com/office/drawing/2014/main" id="{F9ADDE51-7DDA-4F67-93AF-35EDB3BF9E9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9" name="テキスト ボックス 588">
          <a:extLst>
            <a:ext uri="{FF2B5EF4-FFF2-40B4-BE49-F238E27FC236}">
              <a16:creationId xmlns:a16="http://schemas.microsoft.com/office/drawing/2014/main" id="{B4DE483E-4C35-4ABC-83A6-068A149FED0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0" name="直線コネクタ 589">
          <a:extLst>
            <a:ext uri="{FF2B5EF4-FFF2-40B4-BE49-F238E27FC236}">
              <a16:creationId xmlns:a16="http://schemas.microsoft.com/office/drawing/2014/main" id="{03C74960-4C0C-494D-9E5A-E545521119C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1" name="テキスト ボックス 590">
          <a:extLst>
            <a:ext uri="{FF2B5EF4-FFF2-40B4-BE49-F238E27FC236}">
              <a16:creationId xmlns:a16="http://schemas.microsoft.com/office/drawing/2014/main" id="{F5CA51F1-67A0-4EDE-A1FA-FA3BD8D501D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2" name="直線コネクタ 591">
          <a:extLst>
            <a:ext uri="{FF2B5EF4-FFF2-40B4-BE49-F238E27FC236}">
              <a16:creationId xmlns:a16="http://schemas.microsoft.com/office/drawing/2014/main" id="{B5122169-A7FA-41B4-851F-81F87D5422E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593" name="テキスト ボックス 592">
          <a:extLst>
            <a:ext uri="{FF2B5EF4-FFF2-40B4-BE49-F238E27FC236}">
              <a16:creationId xmlns:a16="http://schemas.microsoft.com/office/drawing/2014/main" id="{9EFC317E-A525-4615-9FA6-D3DAD901264E}"/>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4" name="直線コネクタ 593">
          <a:extLst>
            <a:ext uri="{FF2B5EF4-FFF2-40B4-BE49-F238E27FC236}">
              <a16:creationId xmlns:a16="http://schemas.microsoft.com/office/drawing/2014/main" id="{DC1ABD86-1C65-47C4-8F6A-F7DB747F78C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595" name="テキスト ボックス 594">
          <a:extLst>
            <a:ext uri="{FF2B5EF4-FFF2-40B4-BE49-F238E27FC236}">
              <a16:creationId xmlns:a16="http://schemas.microsoft.com/office/drawing/2014/main" id="{D34860EE-4C8B-44F8-9499-B4E741CDAC97}"/>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6" name="直線コネクタ 595">
          <a:extLst>
            <a:ext uri="{FF2B5EF4-FFF2-40B4-BE49-F238E27FC236}">
              <a16:creationId xmlns:a16="http://schemas.microsoft.com/office/drawing/2014/main" id="{60EB4617-A0C8-448C-AE44-716AC4F6B79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97" name="テキスト ボックス 596">
          <a:extLst>
            <a:ext uri="{FF2B5EF4-FFF2-40B4-BE49-F238E27FC236}">
              <a16:creationId xmlns:a16="http://schemas.microsoft.com/office/drawing/2014/main" id="{B5937348-B0A0-47B1-9CFC-84B5727634B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8" name="直線コネクタ 597">
          <a:extLst>
            <a:ext uri="{FF2B5EF4-FFF2-40B4-BE49-F238E27FC236}">
              <a16:creationId xmlns:a16="http://schemas.microsoft.com/office/drawing/2014/main" id="{950BC8FF-80CD-4333-A182-C0FB5FAFC48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99" name="テキスト ボックス 598">
          <a:extLst>
            <a:ext uri="{FF2B5EF4-FFF2-40B4-BE49-F238E27FC236}">
              <a16:creationId xmlns:a16="http://schemas.microsoft.com/office/drawing/2014/main" id="{665AFC0B-65E8-4EA9-A649-7D95A4064466}"/>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0" name="【公民館】&#10;一人当たり面積グラフ枠">
          <a:extLst>
            <a:ext uri="{FF2B5EF4-FFF2-40B4-BE49-F238E27FC236}">
              <a16:creationId xmlns:a16="http://schemas.microsoft.com/office/drawing/2014/main" id="{B0B74922-3E98-4CA7-8FE2-E11F8ECC865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601" name="直線コネクタ 600">
          <a:extLst>
            <a:ext uri="{FF2B5EF4-FFF2-40B4-BE49-F238E27FC236}">
              <a16:creationId xmlns:a16="http://schemas.microsoft.com/office/drawing/2014/main" id="{9D41D7BC-7BD3-417E-9FCA-08B4DBD2C0AA}"/>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602" name="【公民館】&#10;一人当たり面積最小値テキスト">
          <a:extLst>
            <a:ext uri="{FF2B5EF4-FFF2-40B4-BE49-F238E27FC236}">
              <a16:creationId xmlns:a16="http://schemas.microsoft.com/office/drawing/2014/main" id="{8D5C0D57-D00C-458B-8204-74EA82677567}"/>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603" name="直線コネクタ 602">
          <a:extLst>
            <a:ext uri="{FF2B5EF4-FFF2-40B4-BE49-F238E27FC236}">
              <a16:creationId xmlns:a16="http://schemas.microsoft.com/office/drawing/2014/main" id="{DB4605FB-8B67-42DB-BFF6-BE571B2677B0}"/>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604" name="【公民館】&#10;一人当たり面積最大値テキスト">
          <a:extLst>
            <a:ext uri="{FF2B5EF4-FFF2-40B4-BE49-F238E27FC236}">
              <a16:creationId xmlns:a16="http://schemas.microsoft.com/office/drawing/2014/main" id="{A18899E1-84A4-4431-9C24-BBB9A001C965}"/>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605" name="直線コネクタ 604">
          <a:extLst>
            <a:ext uri="{FF2B5EF4-FFF2-40B4-BE49-F238E27FC236}">
              <a16:creationId xmlns:a16="http://schemas.microsoft.com/office/drawing/2014/main" id="{8C1FA9C7-33A1-47ED-ADDA-811347A1EA7D}"/>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606" name="【公民館】&#10;一人当たり面積平均値テキスト">
          <a:extLst>
            <a:ext uri="{FF2B5EF4-FFF2-40B4-BE49-F238E27FC236}">
              <a16:creationId xmlns:a16="http://schemas.microsoft.com/office/drawing/2014/main" id="{A2AD34D1-31A0-4FA6-BE2E-9259CC3F3279}"/>
            </a:ext>
          </a:extLst>
        </xdr:cNvPr>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607" name="フローチャート: 判断 606">
          <a:extLst>
            <a:ext uri="{FF2B5EF4-FFF2-40B4-BE49-F238E27FC236}">
              <a16:creationId xmlns:a16="http://schemas.microsoft.com/office/drawing/2014/main" id="{246F1A1E-D27E-43BF-B178-CAAB6D4D8F05}"/>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608" name="フローチャート: 判断 607">
          <a:extLst>
            <a:ext uri="{FF2B5EF4-FFF2-40B4-BE49-F238E27FC236}">
              <a16:creationId xmlns:a16="http://schemas.microsoft.com/office/drawing/2014/main" id="{D7D1A514-0217-4A56-8055-108315CB5584}"/>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609" name="フローチャート: 判断 608">
          <a:extLst>
            <a:ext uri="{FF2B5EF4-FFF2-40B4-BE49-F238E27FC236}">
              <a16:creationId xmlns:a16="http://schemas.microsoft.com/office/drawing/2014/main" id="{83370C66-B625-4767-B9CA-704B16805C5C}"/>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610" name="フローチャート: 判断 609">
          <a:extLst>
            <a:ext uri="{FF2B5EF4-FFF2-40B4-BE49-F238E27FC236}">
              <a16:creationId xmlns:a16="http://schemas.microsoft.com/office/drawing/2014/main" id="{41E0C06E-13EF-4A8A-B7A3-CAAE4FEC8F73}"/>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611" name="フローチャート: 判断 610">
          <a:extLst>
            <a:ext uri="{FF2B5EF4-FFF2-40B4-BE49-F238E27FC236}">
              <a16:creationId xmlns:a16="http://schemas.microsoft.com/office/drawing/2014/main" id="{DB0538B9-9AB3-4D82-8E80-DFB77B201218}"/>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96D9D9DD-7AE1-4C77-AFE5-5B57D4E9FAD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25E69765-F8F8-4575-99BF-01A1025F3BC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675B3EBD-6B72-411B-94FE-609C6CA0BBF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9F109162-9418-41F3-8A83-4EEE362B97B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E55E9EC7-404A-4566-B33B-FFEEDF1D024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122783</xdr:rowOff>
    </xdr:from>
    <xdr:to>
      <xdr:col>116</xdr:col>
      <xdr:colOff>114300</xdr:colOff>
      <xdr:row>107</xdr:row>
      <xdr:rowOff>52933</xdr:rowOff>
    </xdr:to>
    <xdr:sp macro="" textlink="">
      <xdr:nvSpPr>
        <xdr:cNvPr id="617" name="楕円 616">
          <a:extLst>
            <a:ext uri="{FF2B5EF4-FFF2-40B4-BE49-F238E27FC236}">
              <a16:creationId xmlns:a16="http://schemas.microsoft.com/office/drawing/2014/main" id="{CF8077C6-8F8E-4CE3-9AEB-2620ED127F64}"/>
            </a:ext>
          </a:extLst>
        </xdr:cNvPr>
        <xdr:cNvSpPr/>
      </xdr:nvSpPr>
      <xdr:spPr>
        <a:xfrm>
          <a:off x="22110700" y="182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145660</xdr:rowOff>
    </xdr:from>
    <xdr:ext cx="469744" cy="259045"/>
    <xdr:sp macro="" textlink="">
      <xdr:nvSpPr>
        <xdr:cNvPr id="618" name="【公民館】&#10;一人当たり面積該当値テキスト">
          <a:extLst>
            <a:ext uri="{FF2B5EF4-FFF2-40B4-BE49-F238E27FC236}">
              <a16:creationId xmlns:a16="http://schemas.microsoft.com/office/drawing/2014/main" id="{04118277-2DB4-48F6-B764-4A449A604BF9}"/>
            </a:ext>
          </a:extLst>
        </xdr:cNvPr>
        <xdr:cNvSpPr txBox="1"/>
      </xdr:nvSpPr>
      <xdr:spPr>
        <a:xfrm>
          <a:off x="22199600" y="1814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129566</xdr:rowOff>
    </xdr:from>
    <xdr:to>
      <xdr:col>112</xdr:col>
      <xdr:colOff>38100</xdr:colOff>
      <xdr:row>107</xdr:row>
      <xdr:rowOff>59716</xdr:rowOff>
    </xdr:to>
    <xdr:sp macro="" textlink="">
      <xdr:nvSpPr>
        <xdr:cNvPr id="619" name="楕円 618">
          <a:extLst>
            <a:ext uri="{FF2B5EF4-FFF2-40B4-BE49-F238E27FC236}">
              <a16:creationId xmlns:a16="http://schemas.microsoft.com/office/drawing/2014/main" id="{791C7E7C-39DB-47CF-8EDE-8A8FF4E39CEC}"/>
            </a:ext>
          </a:extLst>
        </xdr:cNvPr>
        <xdr:cNvSpPr/>
      </xdr:nvSpPr>
      <xdr:spPr>
        <a:xfrm>
          <a:off x="21272500" y="1830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2133</xdr:rowOff>
    </xdr:from>
    <xdr:to>
      <xdr:col>116</xdr:col>
      <xdr:colOff>63500</xdr:colOff>
      <xdr:row>107</xdr:row>
      <xdr:rowOff>8916</xdr:rowOff>
    </xdr:to>
    <xdr:cxnSp macro="">
      <xdr:nvCxnSpPr>
        <xdr:cNvPr id="620" name="直線コネクタ 619">
          <a:extLst>
            <a:ext uri="{FF2B5EF4-FFF2-40B4-BE49-F238E27FC236}">
              <a16:creationId xmlns:a16="http://schemas.microsoft.com/office/drawing/2014/main" id="{704AC654-04C7-46F1-87D1-58F5C2BEB0E6}"/>
            </a:ext>
          </a:extLst>
        </xdr:cNvPr>
        <xdr:cNvCxnSpPr/>
      </xdr:nvCxnSpPr>
      <xdr:spPr>
        <a:xfrm flipV="1">
          <a:off x="21323300" y="18347283"/>
          <a:ext cx="8382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38430</xdr:rowOff>
    </xdr:from>
    <xdr:to>
      <xdr:col>107</xdr:col>
      <xdr:colOff>101600</xdr:colOff>
      <xdr:row>108</xdr:row>
      <xdr:rowOff>140030</xdr:rowOff>
    </xdr:to>
    <xdr:sp macro="" textlink="">
      <xdr:nvSpPr>
        <xdr:cNvPr id="621" name="楕円 620">
          <a:extLst>
            <a:ext uri="{FF2B5EF4-FFF2-40B4-BE49-F238E27FC236}">
              <a16:creationId xmlns:a16="http://schemas.microsoft.com/office/drawing/2014/main" id="{7B269A01-4CE1-443D-B387-4D51A4ED60AB}"/>
            </a:ext>
          </a:extLst>
        </xdr:cNvPr>
        <xdr:cNvSpPr/>
      </xdr:nvSpPr>
      <xdr:spPr>
        <a:xfrm>
          <a:off x="20383500" y="185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8916</xdr:rowOff>
    </xdr:from>
    <xdr:to>
      <xdr:col>111</xdr:col>
      <xdr:colOff>177800</xdr:colOff>
      <xdr:row>108</xdr:row>
      <xdr:rowOff>89230</xdr:rowOff>
    </xdr:to>
    <xdr:cxnSp macro="">
      <xdr:nvCxnSpPr>
        <xdr:cNvPr id="622" name="直線コネクタ 621">
          <a:extLst>
            <a:ext uri="{FF2B5EF4-FFF2-40B4-BE49-F238E27FC236}">
              <a16:creationId xmlns:a16="http://schemas.microsoft.com/office/drawing/2014/main" id="{8E1480D8-FB54-4942-94B4-ACF30425759C}"/>
            </a:ext>
          </a:extLst>
        </xdr:cNvPr>
        <xdr:cNvCxnSpPr/>
      </xdr:nvCxnSpPr>
      <xdr:spPr>
        <a:xfrm flipV="1">
          <a:off x="20434300" y="18354066"/>
          <a:ext cx="889000" cy="25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39421</xdr:rowOff>
    </xdr:from>
    <xdr:to>
      <xdr:col>102</xdr:col>
      <xdr:colOff>165100</xdr:colOff>
      <xdr:row>108</xdr:row>
      <xdr:rowOff>141021</xdr:rowOff>
    </xdr:to>
    <xdr:sp macro="" textlink="">
      <xdr:nvSpPr>
        <xdr:cNvPr id="623" name="楕円 622">
          <a:extLst>
            <a:ext uri="{FF2B5EF4-FFF2-40B4-BE49-F238E27FC236}">
              <a16:creationId xmlns:a16="http://schemas.microsoft.com/office/drawing/2014/main" id="{129F48F2-2430-43B5-96F0-42B5A6F07D18}"/>
            </a:ext>
          </a:extLst>
        </xdr:cNvPr>
        <xdr:cNvSpPr/>
      </xdr:nvSpPr>
      <xdr:spPr>
        <a:xfrm>
          <a:off x="19494500" y="1855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89230</xdr:rowOff>
    </xdr:from>
    <xdr:to>
      <xdr:col>107</xdr:col>
      <xdr:colOff>50800</xdr:colOff>
      <xdr:row>108</xdr:row>
      <xdr:rowOff>90221</xdr:rowOff>
    </xdr:to>
    <xdr:cxnSp macro="">
      <xdr:nvCxnSpPr>
        <xdr:cNvPr id="624" name="直線コネクタ 623">
          <a:extLst>
            <a:ext uri="{FF2B5EF4-FFF2-40B4-BE49-F238E27FC236}">
              <a16:creationId xmlns:a16="http://schemas.microsoft.com/office/drawing/2014/main" id="{2BC6662C-F718-44AD-825C-C788FB5D994B}"/>
            </a:ext>
          </a:extLst>
        </xdr:cNvPr>
        <xdr:cNvCxnSpPr/>
      </xdr:nvCxnSpPr>
      <xdr:spPr>
        <a:xfrm flipV="1">
          <a:off x="19545300" y="18605830"/>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114698</xdr:rowOff>
    </xdr:from>
    <xdr:ext cx="469744" cy="259045"/>
    <xdr:sp macro="" textlink="">
      <xdr:nvSpPr>
        <xdr:cNvPr id="625" name="n_1aveValue【公民館】&#10;一人当たり面積">
          <a:extLst>
            <a:ext uri="{FF2B5EF4-FFF2-40B4-BE49-F238E27FC236}">
              <a16:creationId xmlns:a16="http://schemas.microsoft.com/office/drawing/2014/main" id="{322B38A4-CC50-4B52-A57E-C36C06D9531C}"/>
            </a:ext>
          </a:extLst>
        </xdr:cNvPr>
        <xdr:cNvSpPr txBox="1"/>
      </xdr:nvSpPr>
      <xdr:spPr>
        <a:xfrm>
          <a:off x="210757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626" name="n_2aveValue【公民館】&#10;一人当たり面積">
          <a:extLst>
            <a:ext uri="{FF2B5EF4-FFF2-40B4-BE49-F238E27FC236}">
              <a16:creationId xmlns:a16="http://schemas.microsoft.com/office/drawing/2014/main" id="{C2697310-6C89-4F4D-B7D3-A425C60109BD}"/>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627" name="n_3aveValue【公民館】&#10;一人当たり面積">
          <a:extLst>
            <a:ext uri="{FF2B5EF4-FFF2-40B4-BE49-F238E27FC236}">
              <a16:creationId xmlns:a16="http://schemas.microsoft.com/office/drawing/2014/main" id="{5F008EA6-180E-450B-BE95-9F4367067628}"/>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628" name="n_4aveValue【公民館】&#10;一人当たり面積">
          <a:extLst>
            <a:ext uri="{FF2B5EF4-FFF2-40B4-BE49-F238E27FC236}">
              <a16:creationId xmlns:a16="http://schemas.microsoft.com/office/drawing/2014/main" id="{72D38E3E-0ADA-47B1-B057-6E23BC301EE3}"/>
            </a:ext>
          </a:extLst>
        </xdr:cNvPr>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76243</xdr:rowOff>
    </xdr:from>
    <xdr:ext cx="469744" cy="259045"/>
    <xdr:sp macro="" textlink="">
      <xdr:nvSpPr>
        <xdr:cNvPr id="629" name="n_1mainValue【公民館】&#10;一人当たり面積">
          <a:extLst>
            <a:ext uri="{FF2B5EF4-FFF2-40B4-BE49-F238E27FC236}">
              <a16:creationId xmlns:a16="http://schemas.microsoft.com/office/drawing/2014/main" id="{8104CCB3-36A3-42C6-82FC-3D4FC17221FB}"/>
            </a:ext>
          </a:extLst>
        </xdr:cNvPr>
        <xdr:cNvSpPr txBox="1"/>
      </xdr:nvSpPr>
      <xdr:spPr>
        <a:xfrm>
          <a:off x="21075727" y="1807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131157</xdr:rowOff>
    </xdr:from>
    <xdr:ext cx="469744" cy="259045"/>
    <xdr:sp macro="" textlink="">
      <xdr:nvSpPr>
        <xdr:cNvPr id="630" name="n_2mainValue【公民館】&#10;一人当たり面積">
          <a:extLst>
            <a:ext uri="{FF2B5EF4-FFF2-40B4-BE49-F238E27FC236}">
              <a16:creationId xmlns:a16="http://schemas.microsoft.com/office/drawing/2014/main" id="{9E3DCC0E-0714-4DF5-9365-0F92EEF7BD4A}"/>
            </a:ext>
          </a:extLst>
        </xdr:cNvPr>
        <xdr:cNvSpPr txBox="1"/>
      </xdr:nvSpPr>
      <xdr:spPr>
        <a:xfrm>
          <a:off x="20199427" y="186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132148</xdr:rowOff>
    </xdr:from>
    <xdr:ext cx="469744" cy="259045"/>
    <xdr:sp macro="" textlink="">
      <xdr:nvSpPr>
        <xdr:cNvPr id="631" name="n_3mainValue【公民館】&#10;一人当たり面積">
          <a:extLst>
            <a:ext uri="{FF2B5EF4-FFF2-40B4-BE49-F238E27FC236}">
              <a16:creationId xmlns:a16="http://schemas.microsoft.com/office/drawing/2014/main" id="{C65547D9-7C94-4ABF-BB27-6808E214B39D}"/>
            </a:ext>
          </a:extLst>
        </xdr:cNvPr>
        <xdr:cNvSpPr txBox="1"/>
      </xdr:nvSpPr>
      <xdr:spPr>
        <a:xfrm>
          <a:off x="19310427" y="1864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a:extLst>
            <a:ext uri="{FF2B5EF4-FFF2-40B4-BE49-F238E27FC236}">
              <a16:creationId xmlns:a16="http://schemas.microsoft.com/office/drawing/2014/main" id="{EAE660BC-0CCF-4F5B-9DC6-EA823D094A1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a:extLst>
            <a:ext uri="{FF2B5EF4-FFF2-40B4-BE49-F238E27FC236}">
              <a16:creationId xmlns:a16="http://schemas.microsoft.com/office/drawing/2014/main" id="{7540A5ED-84BB-4B16-BAF5-CFED03548AB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a:extLst>
            <a:ext uri="{FF2B5EF4-FFF2-40B4-BE49-F238E27FC236}">
              <a16:creationId xmlns:a16="http://schemas.microsoft.com/office/drawing/2014/main" id="{034C84AD-D229-422F-9D80-EF06E297B20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公営住宅においては、国の交付金を活用した改善事業を進めており、学校施設においては、苫前・古丹別両小学校の改築事業が完了したところである。</a:t>
          </a:r>
        </a:p>
        <a:p>
          <a:r>
            <a:rPr kumimoji="1" lang="ja-JP" altLang="en-US" sz="1300">
              <a:latin typeface="ＭＳ Ｐゴシック" panose="020B0600070205080204" pitchFamily="50" charset="-128"/>
              <a:ea typeface="ＭＳ Ｐゴシック" panose="020B0600070205080204" pitchFamily="50" charset="-128"/>
            </a:rPr>
            <a:t>しかしながら、インフラ資産であり道路・橋りょうについては、国の交付金を活用した中での事業実施を進めているが、依然、相当数の施設の改修が進んでいない状況にある。</a:t>
          </a:r>
        </a:p>
        <a:p>
          <a:r>
            <a:rPr kumimoji="1" lang="ja-JP" altLang="en-US" sz="1300">
              <a:latin typeface="ＭＳ Ｐゴシック" panose="020B0600070205080204" pitchFamily="50" charset="-128"/>
              <a:ea typeface="ＭＳ Ｐゴシック" panose="020B0600070205080204" pitchFamily="50" charset="-128"/>
            </a:rPr>
            <a:t>今後においても個別計画を基に、計画的な改修・改善を進めていくものとする。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906EB07-EB1A-49E1-A71C-FFE86013B1E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FBF362D-E1B6-4372-8B7B-69F0EB1E830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CA1E461-4A8A-43CA-BA75-7B1F49F6586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4F0CFAE-7DB1-4DB8-B999-14449F3DC66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5F86D17-8C57-45FB-8A0A-6AB21B0EB35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CB6E519-6153-4B2B-8E62-B542EEE90C7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E267771-8D57-4855-BB2F-2EB37A1AB0B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159F880-5738-4B04-8082-EE9A261B56C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7E7011E-AB8C-4AF6-B65B-8553E8E0FC3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7F3F8E5-8D6C-41E0-AA92-7F6338C6AC8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3,034
3,012
454.60
4,467,830
4,460,238
7,592
2,669,752
4,709,708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270C88E-569A-4049-9E1C-1A7E0547BA0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ADFAF1B-C927-4EAA-AE10-F78BB214D1F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3B4410F-A14E-4579-B02F-FEC72D8B050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776721E-5D40-4A47-80A3-02ABE0C0D09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28F5F89-1151-43F8-9955-D36BA58EC0C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B7B113E-0A9B-4514-AC42-FD96001870A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BDC4551-076D-4EE9-8BCA-181E05EDD56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C19ABB8-8555-4982-9917-DDB59B92812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11BB5E7-EE85-4D3E-9FD2-12C3ADCB064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7B0501D-C27F-4C07-8F4F-9C83AA847AF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3B6F022-D6FD-44A5-9196-D8F78333C1E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A141E0E-0272-4FBE-8B65-4A2CDC48F47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7BF5510-AF4D-4CB5-85C6-28D5F62AE2A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93721B0-157E-49BA-8E56-CBB3D881542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CD98086-0095-4AB7-8DDB-DEF91E7F5DC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654E28B-132E-4A06-A816-06710804394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5614323-440D-4F46-936D-EB62EE5D51A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EB20CEC-A26C-48BA-8B88-2AB6790939D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7CD7448-9C7A-4A98-ACF6-518AE036320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155FD83-BD31-472C-AB23-3C36963171F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76018CC-42FE-4542-BBCF-712631B037B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2231ABB-C1F4-443F-BCEE-9D7F8D8A151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BC925CC-BF47-4199-AA84-168EE44DC69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B131C00-7343-4F44-8AAB-B460A295EA4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1B028FD-AD1D-455A-BFDE-FEDF3F4C42D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C69D636-34D4-4DF5-B0D1-71BE5C99D2B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716331C-6E21-4A86-B7DF-3FDF61FA922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4394004-EC91-421F-A814-9DEB568C400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565A065-C910-44A5-A82E-02A6BF787C1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855798F5-B003-4B27-8C06-A0AB6D76A6E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2AEF0C1-B460-4C86-9930-DDD10E52FD6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BF85CF5-6F19-482E-8873-ACDAE313283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97C79C6C-818F-4F48-87DD-BE450E729CC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CF3DFD5-ECF2-4615-8807-DA021C6E9EF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26F5B15-9DD2-464E-9FC3-718C82CBF04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2F69A11F-60D8-4DCA-81B6-1B58193C69F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AFF0D543-A9C4-412D-AF32-D45944071E6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39E7E06-EBD9-4223-81F9-774D4547CEF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93E0932-A09D-45CF-AC4D-2913732B37C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5373696-7563-48E6-9CC0-33568A6B3E6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B815CA11-A004-4DEB-85D5-5BFF00AFC8F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3482824-EAB3-4BE7-91A4-36D16F4F51A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37E30AA7-7B66-45B2-9CE9-266368E0A02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8353455-1D1B-43C4-8063-676EAF0D435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8D195DC-28C8-468C-9B7F-31658984881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AB01E3AF-8BE4-4D4F-9A07-1DDEE29100B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2829859-70AA-4C09-B07E-D92B3FFD4BC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E469DA35-CFAE-4176-8033-9D992C72F2A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1436D725-9331-4711-983B-5EB0951179D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CFE9E1CA-2EFE-4B4B-9D57-F9A7ADC07D8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4F732E50-7C91-483C-9DE8-504CCDC5FBD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D089EB16-8565-442E-9D83-D87C4E7AB11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24065BD0-0182-4D70-A313-3DE5EAE8F75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CD0F2E09-B328-4297-BBB8-3BA6B279D6B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B6B039D1-2DF2-4681-BA26-7AFA5E594BD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7AA51C15-6D8A-4F91-A97A-484B7DBEEE8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B28D3C07-F8F5-4411-9508-4A5B83BC638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B9B63B87-5A09-472B-A715-F5EFC4550F5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F312F165-C915-4FB5-B6E6-FD63EB646BF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F380E749-4998-47F3-A3B5-05C3A035B68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9E740206-E8E3-4F35-BD51-AAF2B3A1909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75729C2B-47E5-4920-9B72-E88052A559F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93BBA86D-DD8C-43C3-83DC-C3D5D59377DA}"/>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F3AFE2C5-4FA5-4080-8E53-BD40591DEB9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A06B9D78-3282-452D-86E4-E58614AEF16E}"/>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6CC7149A-41A8-49D6-859D-5F2896D1246B}"/>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BAEDD406-CD95-4BF3-A9BA-013B147BB7F8}"/>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5BACF5E5-D7B6-488C-BC36-57B87B4D60B5}"/>
            </a:ext>
          </a:extLst>
        </xdr:cNvPr>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92CF0B54-8CB1-4D16-BBE0-BFAAC135E495}"/>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BEAF37C3-AA4E-4580-965D-0ED5998EAF35}"/>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E583027F-6CC4-4027-8EF7-5105E543CC1C}"/>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013C7F6B-CEAF-4177-9A25-F5BDD22FC7FC}"/>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2249DD2E-3463-425E-BD9A-DA2D42D18954}"/>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DF89FF18-8D61-4EAF-9C17-5AB2FD3A29C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A45E77E6-00DD-459C-968D-9BB600C289C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69B1FA9-4D15-47B2-A31D-8027E8E1897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F33155C-1586-47DB-AA6B-3032E79A751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37B4DC82-58F8-45C7-87D9-F9DD31D411E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42273</xdr:rowOff>
    </xdr:from>
    <xdr:to>
      <xdr:col>24</xdr:col>
      <xdr:colOff>114300</xdr:colOff>
      <xdr:row>61</xdr:row>
      <xdr:rowOff>143873</xdr:rowOff>
    </xdr:to>
    <xdr:sp macro="" textlink="">
      <xdr:nvSpPr>
        <xdr:cNvPr id="90" name="楕円 89">
          <a:extLst>
            <a:ext uri="{FF2B5EF4-FFF2-40B4-BE49-F238E27FC236}">
              <a16:creationId xmlns:a16="http://schemas.microsoft.com/office/drawing/2014/main" id="{39F567EB-AE50-4DE9-8624-1FCB24E96FAD}"/>
            </a:ext>
          </a:extLst>
        </xdr:cNvPr>
        <xdr:cNvSpPr/>
      </xdr:nvSpPr>
      <xdr:spPr>
        <a:xfrm>
          <a:off x="45847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65150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FF4DC246-1DD6-470E-8493-D76D7FDF9003}"/>
            </a:ext>
          </a:extLst>
        </xdr:cNvPr>
        <xdr:cNvSpPr txBox="1"/>
      </xdr:nvSpPr>
      <xdr:spPr>
        <a:xfrm>
          <a:off x="4673600" y="10352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21046</xdr:rowOff>
    </xdr:from>
    <xdr:to>
      <xdr:col>20</xdr:col>
      <xdr:colOff>38100</xdr:colOff>
      <xdr:row>61</xdr:row>
      <xdr:rowOff>122646</xdr:rowOff>
    </xdr:to>
    <xdr:sp macro="" textlink="">
      <xdr:nvSpPr>
        <xdr:cNvPr id="92" name="楕円 91">
          <a:extLst>
            <a:ext uri="{FF2B5EF4-FFF2-40B4-BE49-F238E27FC236}">
              <a16:creationId xmlns:a16="http://schemas.microsoft.com/office/drawing/2014/main" id="{D08A4ED4-4261-425F-ACB4-9B7E9B416D20}"/>
            </a:ext>
          </a:extLst>
        </xdr:cNvPr>
        <xdr:cNvSpPr/>
      </xdr:nvSpPr>
      <xdr:spPr>
        <a:xfrm>
          <a:off x="3746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71846</xdr:rowOff>
    </xdr:from>
    <xdr:to>
      <xdr:col>24</xdr:col>
      <xdr:colOff>63500</xdr:colOff>
      <xdr:row>61</xdr:row>
      <xdr:rowOff>93073</xdr:rowOff>
    </xdr:to>
    <xdr:cxnSp macro="">
      <xdr:nvCxnSpPr>
        <xdr:cNvPr id="93" name="直線コネクタ 92">
          <a:extLst>
            <a:ext uri="{FF2B5EF4-FFF2-40B4-BE49-F238E27FC236}">
              <a16:creationId xmlns:a16="http://schemas.microsoft.com/office/drawing/2014/main" id="{513B0C78-7458-4A0A-AEAE-47606AF19A76}"/>
            </a:ext>
          </a:extLst>
        </xdr:cNvPr>
        <xdr:cNvCxnSpPr/>
      </xdr:nvCxnSpPr>
      <xdr:spPr>
        <a:xfrm>
          <a:off x="3797300" y="1053029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159838</xdr:rowOff>
    </xdr:from>
    <xdr:to>
      <xdr:col>15</xdr:col>
      <xdr:colOff>101600</xdr:colOff>
      <xdr:row>61</xdr:row>
      <xdr:rowOff>89988</xdr:rowOff>
    </xdr:to>
    <xdr:sp macro="" textlink="">
      <xdr:nvSpPr>
        <xdr:cNvPr id="94" name="楕円 93">
          <a:extLst>
            <a:ext uri="{FF2B5EF4-FFF2-40B4-BE49-F238E27FC236}">
              <a16:creationId xmlns:a16="http://schemas.microsoft.com/office/drawing/2014/main" id="{CC16E3B1-182C-485B-AD22-FB2DD47FF8FA}"/>
            </a:ext>
          </a:extLst>
        </xdr:cNvPr>
        <xdr:cNvSpPr/>
      </xdr:nvSpPr>
      <xdr:spPr>
        <a:xfrm>
          <a:off x="2857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39188</xdr:rowOff>
    </xdr:from>
    <xdr:to>
      <xdr:col>19</xdr:col>
      <xdr:colOff>177800</xdr:colOff>
      <xdr:row>61</xdr:row>
      <xdr:rowOff>71846</xdr:rowOff>
    </xdr:to>
    <xdr:cxnSp macro="">
      <xdr:nvCxnSpPr>
        <xdr:cNvPr id="95" name="直線コネクタ 94">
          <a:extLst>
            <a:ext uri="{FF2B5EF4-FFF2-40B4-BE49-F238E27FC236}">
              <a16:creationId xmlns:a16="http://schemas.microsoft.com/office/drawing/2014/main" id="{3C55A324-9C68-4AA3-8B46-3F8B52BEB6DA}"/>
            </a:ext>
          </a:extLst>
        </xdr:cNvPr>
        <xdr:cNvCxnSpPr/>
      </xdr:nvCxnSpPr>
      <xdr:spPr>
        <a:xfrm>
          <a:off x="2908300" y="1049763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133713</xdr:rowOff>
    </xdr:from>
    <xdr:to>
      <xdr:col>10</xdr:col>
      <xdr:colOff>165100</xdr:colOff>
      <xdr:row>61</xdr:row>
      <xdr:rowOff>63863</xdr:rowOff>
    </xdr:to>
    <xdr:sp macro="" textlink="">
      <xdr:nvSpPr>
        <xdr:cNvPr id="96" name="楕円 95">
          <a:extLst>
            <a:ext uri="{FF2B5EF4-FFF2-40B4-BE49-F238E27FC236}">
              <a16:creationId xmlns:a16="http://schemas.microsoft.com/office/drawing/2014/main" id="{ABE526CF-A5EE-4965-9E49-EF35DF96A829}"/>
            </a:ext>
          </a:extLst>
        </xdr:cNvPr>
        <xdr:cNvSpPr/>
      </xdr:nvSpPr>
      <xdr:spPr>
        <a:xfrm>
          <a:off x="1968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13063</xdr:rowOff>
    </xdr:from>
    <xdr:to>
      <xdr:col>15</xdr:col>
      <xdr:colOff>50800</xdr:colOff>
      <xdr:row>61</xdr:row>
      <xdr:rowOff>39188</xdr:rowOff>
    </xdr:to>
    <xdr:cxnSp macro="">
      <xdr:nvCxnSpPr>
        <xdr:cNvPr id="97" name="直線コネクタ 96">
          <a:extLst>
            <a:ext uri="{FF2B5EF4-FFF2-40B4-BE49-F238E27FC236}">
              <a16:creationId xmlns:a16="http://schemas.microsoft.com/office/drawing/2014/main" id="{108AA13A-B72A-4065-A1B9-BF146ADDD26C}"/>
            </a:ext>
          </a:extLst>
        </xdr:cNvPr>
        <xdr:cNvCxnSpPr/>
      </xdr:nvCxnSpPr>
      <xdr:spPr>
        <a:xfrm>
          <a:off x="2019300" y="1047151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14168</xdr:rowOff>
    </xdr:from>
    <xdr:ext cx="405111" cy="259045"/>
    <xdr:sp macro="" textlink="">
      <xdr:nvSpPr>
        <xdr:cNvPr id="98" name="n_1aveValue【体育館・プール】&#10;有形固定資産減価償却率">
          <a:extLst>
            <a:ext uri="{FF2B5EF4-FFF2-40B4-BE49-F238E27FC236}">
              <a16:creationId xmlns:a16="http://schemas.microsoft.com/office/drawing/2014/main" id="{3EA70CCA-7E05-4591-B05A-D6249AD87E11}"/>
            </a:ext>
          </a:extLst>
        </xdr:cNvPr>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99" name="n_2aveValue【体育館・プール】&#10;有形固定資産減価償却率">
          <a:extLst>
            <a:ext uri="{FF2B5EF4-FFF2-40B4-BE49-F238E27FC236}">
              <a16:creationId xmlns:a16="http://schemas.microsoft.com/office/drawing/2014/main" id="{6A5697BA-DE4F-4E41-9951-45EBC03CD761}"/>
            </a:ext>
          </a:extLst>
        </xdr:cNvPr>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100" name="n_3aveValue【体育館・プール】&#10;有形固定資産減価償却率">
          <a:extLst>
            <a:ext uri="{FF2B5EF4-FFF2-40B4-BE49-F238E27FC236}">
              <a16:creationId xmlns:a16="http://schemas.microsoft.com/office/drawing/2014/main" id="{FF72C73D-1144-4F2F-B195-8BB25F729432}"/>
            </a:ext>
          </a:extLst>
        </xdr:cNvPr>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01" name="n_4aveValue【体育館・プール】&#10;有形固定資産減価償却率">
          <a:extLst>
            <a:ext uri="{FF2B5EF4-FFF2-40B4-BE49-F238E27FC236}">
              <a16:creationId xmlns:a16="http://schemas.microsoft.com/office/drawing/2014/main" id="{D80151EB-F613-4863-9711-010A41F5073D}"/>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139173</xdr:rowOff>
    </xdr:from>
    <xdr:ext cx="405111" cy="259045"/>
    <xdr:sp macro="" textlink="">
      <xdr:nvSpPr>
        <xdr:cNvPr id="102" name="n_1mainValue【体育館・プール】&#10;有形固定資産減価償却率">
          <a:extLst>
            <a:ext uri="{FF2B5EF4-FFF2-40B4-BE49-F238E27FC236}">
              <a16:creationId xmlns:a16="http://schemas.microsoft.com/office/drawing/2014/main" id="{8EF42CCE-164C-4432-A80E-9539F15D366D}"/>
            </a:ext>
          </a:extLst>
        </xdr:cNvPr>
        <xdr:cNvSpPr txBox="1"/>
      </xdr:nvSpPr>
      <xdr:spPr>
        <a:xfrm>
          <a:off x="3582044" y="1025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106515</xdr:rowOff>
    </xdr:from>
    <xdr:ext cx="405111" cy="259045"/>
    <xdr:sp macro="" textlink="">
      <xdr:nvSpPr>
        <xdr:cNvPr id="103" name="n_2mainValue【体育館・プール】&#10;有形固定資産減価償却率">
          <a:extLst>
            <a:ext uri="{FF2B5EF4-FFF2-40B4-BE49-F238E27FC236}">
              <a16:creationId xmlns:a16="http://schemas.microsoft.com/office/drawing/2014/main" id="{7C25245D-47B5-4525-AB13-B64E2DF58C1E}"/>
            </a:ext>
          </a:extLst>
        </xdr:cNvPr>
        <xdr:cNvSpPr txBox="1"/>
      </xdr:nvSpPr>
      <xdr:spPr>
        <a:xfrm>
          <a:off x="2705744" y="1022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80390</xdr:rowOff>
    </xdr:from>
    <xdr:ext cx="405111" cy="259045"/>
    <xdr:sp macro="" textlink="">
      <xdr:nvSpPr>
        <xdr:cNvPr id="104" name="n_3mainValue【体育館・プール】&#10;有形固定資産減価償却率">
          <a:extLst>
            <a:ext uri="{FF2B5EF4-FFF2-40B4-BE49-F238E27FC236}">
              <a16:creationId xmlns:a16="http://schemas.microsoft.com/office/drawing/2014/main" id="{9F2DCA46-1C17-40BD-8DFB-C3C98DE41899}"/>
            </a:ext>
          </a:extLst>
        </xdr:cNvPr>
        <xdr:cNvSpPr txBox="1"/>
      </xdr:nvSpPr>
      <xdr:spPr>
        <a:xfrm>
          <a:off x="1816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B5A3FA4F-C49F-48F0-B6D7-D19B472297A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24033618-B35F-43F7-8FC1-EEAE57A3F36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4CDE182E-5A26-49C5-9596-854C3426176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55C704BD-E8DB-494A-902C-7C5EE1816A0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8070EF22-D37F-4873-8815-0EBD13D83A3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4EFB8395-9F93-4447-A211-6CF5563D227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68C1C734-B05F-48EC-B1C0-E0B04BF5374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667E0246-819F-4C12-8D30-1957976BB6C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E0F17579-C9D4-46C5-9980-3EF358C80EA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DD7EB0F1-4AF7-4B94-B5A5-317B049B0F2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5" name="直線コネクタ 114">
          <a:extLst>
            <a:ext uri="{FF2B5EF4-FFF2-40B4-BE49-F238E27FC236}">
              <a16:creationId xmlns:a16="http://schemas.microsoft.com/office/drawing/2014/main" id="{90FC32BA-B01F-40CC-869C-E5A2A2E2CCF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6" name="テキスト ボックス 115">
          <a:extLst>
            <a:ext uri="{FF2B5EF4-FFF2-40B4-BE49-F238E27FC236}">
              <a16:creationId xmlns:a16="http://schemas.microsoft.com/office/drawing/2014/main" id="{89F5F076-741A-4572-A197-52F2B8D22913}"/>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7" name="直線コネクタ 116">
          <a:extLst>
            <a:ext uri="{FF2B5EF4-FFF2-40B4-BE49-F238E27FC236}">
              <a16:creationId xmlns:a16="http://schemas.microsoft.com/office/drawing/2014/main" id="{3213875D-75C1-4A65-B912-E440185EC66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8" name="テキスト ボックス 117">
          <a:extLst>
            <a:ext uri="{FF2B5EF4-FFF2-40B4-BE49-F238E27FC236}">
              <a16:creationId xmlns:a16="http://schemas.microsoft.com/office/drawing/2014/main" id="{7A75CB91-93BE-4368-B1A6-2C22F42CFC2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9" name="直線コネクタ 118">
          <a:extLst>
            <a:ext uri="{FF2B5EF4-FFF2-40B4-BE49-F238E27FC236}">
              <a16:creationId xmlns:a16="http://schemas.microsoft.com/office/drawing/2014/main" id="{DCDF502E-4382-42B0-B037-58FE82F556E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0" name="テキスト ボックス 119">
          <a:extLst>
            <a:ext uri="{FF2B5EF4-FFF2-40B4-BE49-F238E27FC236}">
              <a16:creationId xmlns:a16="http://schemas.microsoft.com/office/drawing/2014/main" id="{68A21EBA-1FA1-483B-9068-431BCA06CE9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1" name="直線コネクタ 120">
          <a:extLst>
            <a:ext uri="{FF2B5EF4-FFF2-40B4-BE49-F238E27FC236}">
              <a16:creationId xmlns:a16="http://schemas.microsoft.com/office/drawing/2014/main" id="{2C5C4580-F126-4E58-9418-FD811D15DA3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2" name="テキスト ボックス 121">
          <a:extLst>
            <a:ext uri="{FF2B5EF4-FFF2-40B4-BE49-F238E27FC236}">
              <a16:creationId xmlns:a16="http://schemas.microsoft.com/office/drawing/2014/main" id="{03EED77C-20EC-4001-B82C-745FF4C43AC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3" name="直線コネクタ 122">
          <a:extLst>
            <a:ext uri="{FF2B5EF4-FFF2-40B4-BE49-F238E27FC236}">
              <a16:creationId xmlns:a16="http://schemas.microsoft.com/office/drawing/2014/main" id="{29F1AFBB-9E8A-4087-B53A-71F45485417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4" name="テキスト ボックス 123">
          <a:extLst>
            <a:ext uri="{FF2B5EF4-FFF2-40B4-BE49-F238E27FC236}">
              <a16:creationId xmlns:a16="http://schemas.microsoft.com/office/drawing/2014/main" id="{302801C9-A536-487D-B04A-9A4AE37938FF}"/>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5" name="直線コネクタ 124">
          <a:extLst>
            <a:ext uri="{FF2B5EF4-FFF2-40B4-BE49-F238E27FC236}">
              <a16:creationId xmlns:a16="http://schemas.microsoft.com/office/drawing/2014/main" id="{A20C87DD-F474-467E-9DDC-4DEC693EAE0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6" name="テキスト ボックス 125">
          <a:extLst>
            <a:ext uri="{FF2B5EF4-FFF2-40B4-BE49-F238E27FC236}">
              <a16:creationId xmlns:a16="http://schemas.microsoft.com/office/drawing/2014/main" id="{93759D12-C55C-4805-832C-9DFD37FB2E22}"/>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2E258366-1F67-4637-9293-7298372FF6C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a:extLst>
            <a:ext uri="{FF2B5EF4-FFF2-40B4-BE49-F238E27FC236}">
              <a16:creationId xmlns:a16="http://schemas.microsoft.com/office/drawing/2014/main" id="{2B457C7E-F30E-4A69-AE20-1250268C5E99}"/>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1CC44BA5-852B-4041-87AC-5E448E0892A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0" name="直線コネクタ 129">
          <a:extLst>
            <a:ext uri="{FF2B5EF4-FFF2-40B4-BE49-F238E27FC236}">
              <a16:creationId xmlns:a16="http://schemas.microsoft.com/office/drawing/2014/main" id="{59C4845F-81F2-409F-9FCB-C44FD4DFB0BF}"/>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1" name="【体育館・プール】&#10;一人当たり面積最小値テキスト">
          <a:extLst>
            <a:ext uri="{FF2B5EF4-FFF2-40B4-BE49-F238E27FC236}">
              <a16:creationId xmlns:a16="http://schemas.microsoft.com/office/drawing/2014/main" id="{CFA8A95E-33BC-4E37-A9B3-42CD440191CD}"/>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2" name="直線コネクタ 131">
          <a:extLst>
            <a:ext uri="{FF2B5EF4-FFF2-40B4-BE49-F238E27FC236}">
              <a16:creationId xmlns:a16="http://schemas.microsoft.com/office/drawing/2014/main" id="{64BE76BA-979B-474C-9CC0-2846DE09D6DD}"/>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3" name="【体育館・プール】&#10;一人当たり面積最大値テキスト">
          <a:extLst>
            <a:ext uri="{FF2B5EF4-FFF2-40B4-BE49-F238E27FC236}">
              <a16:creationId xmlns:a16="http://schemas.microsoft.com/office/drawing/2014/main" id="{C94394D2-E62E-46A7-810F-4E4610B37A3F}"/>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4" name="直線コネクタ 133">
          <a:extLst>
            <a:ext uri="{FF2B5EF4-FFF2-40B4-BE49-F238E27FC236}">
              <a16:creationId xmlns:a16="http://schemas.microsoft.com/office/drawing/2014/main" id="{531ECB4A-0D9C-474E-99AA-1CC49B74BCED}"/>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35" name="【体育館・プール】&#10;一人当たり面積平均値テキスト">
          <a:extLst>
            <a:ext uri="{FF2B5EF4-FFF2-40B4-BE49-F238E27FC236}">
              <a16:creationId xmlns:a16="http://schemas.microsoft.com/office/drawing/2014/main" id="{2F489DAB-EADC-4993-AFD5-3D0F24DEB586}"/>
            </a:ext>
          </a:extLst>
        </xdr:cNvPr>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6" name="フローチャート: 判断 135">
          <a:extLst>
            <a:ext uri="{FF2B5EF4-FFF2-40B4-BE49-F238E27FC236}">
              <a16:creationId xmlns:a16="http://schemas.microsoft.com/office/drawing/2014/main" id="{E56EDFD4-8107-496C-8058-8DF34587E022}"/>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37" name="フローチャート: 判断 136">
          <a:extLst>
            <a:ext uri="{FF2B5EF4-FFF2-40B4-BE49-F238E27FC236}">
              <a16:creationId xmlns:a16="http://schemas.microsoft.com/office/drawing/2014/main" id="{57D3865D-703A-496D-9814-F3B315E60C9A}"/>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38" name="フローチャート: 判断 137">
          <a:extLst>
            <a:ext uri="{FF2B5EF4-FFF2-40B4-BE49-F238E27FC236}">
              <a16:creationId xmlns:a16="http://schemas.microsoft.com/office/drawing/2014/main" id="{95295264-463F-490E-93CC-21D6BB2C396D}"/>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39" name="フローチャート: 判断 138">
          <a:extLst>
            <a:ext uri="{FF2B5EF4-FFF2-40B4-BE49-F238E27FC236}">
              <a16:creationId xmlns:a16="http://schemas.microsoft.com/office/drawing/2014/main" id="{9C29432E-9DFA-48E6-B91E-4FE29EADB205}"/>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0" name="フローチャート: 判断 139">
          <a:extLst>
            <a:ext uri="{FF2B5EF4-FFF2-40B4-BE49-F238E27FC236}">
              <a16:creationId xmlns:a16="http://schemas.microsoft.com/office/drawing/2014/main" id="{B1AFFF7E-D47B-44CF-8EFC-C441D802629D}"/>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ABE39EB2-3894-461E-BD91-4ABBC62787D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80074FCD-451F-485E-A9FD-CE069E73A79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63D39CEA-4BA4-41ED-A2F1-BCE20843450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8B91F279-83BC-442A-8F36-887CD7DF3AD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DC46F451-6946-494C-9DFE-B3DE905091D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55173</xdr:rowOff>
    </xdr:from>
    <xdr:to>
      <xdr:col>55</xdr:col>
      <xdr:colOff>50800</xdr:colOff>
      <xdr:row>63</xdr:row>
      <xdr:rowOff>156773</xdr:rowOff>
    </xdr:to>
    <xdr:sp macro="" textlink="">
      <xdr:nvSpPr>
        <xdr:cNvPr id="146" name="楕円 145">
          <a:extLst>
            <a:ext uri="{FF2B5EF4-FFF2-40B4-BE49-F238E27FC236}">
              <a16:creationId xmlns:a16="http://schemas.microsoft.com/office/drawing/2014/main" id="{73094B34-D72A-47B4-8F38-CA93BF2BE263}"/>
            </a:ext>
          </a:extLst>
        </xdr:cNvPr>
        <xdr:cNvSpPr/>
      </xdr:nvSpPr>
      <xdr:spPr>
        <a:xfrm>
          <a:off x="10426700" y="1085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78050</xdr:rowOff>
    </xdr:from>
    <xdr:ext cx="469744" cy="259045"/>
    <xdr:sp macro="" textlink="">
      <xdr:nvSpPr>
        <xdr:cNvPr id="147" name="【体育館・プール】&#10;一人当たり面積該当値テキスト">
          <a:extLst>
            <a:ext uri="{FF2B5EF4-FFF2-40B4-BE49-F238E27FC236}">
              <a16:creationId xmlns:a16="http://schemas.microsoft.com/office/drawing/2014/main" id="{4E315AFD-7D39-4130-A87C-26C77162547A}"/>
            </a:ext>
          </a:extLst>
        </xdr:cNvPr>
        <xdr:cNvSpPr txBox="1"/>
      </xdr:nvSpPr>
      <xdr:spPr>
        <a:xfrm>
          <a:off x="10515600" y="1070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59418</xdr:rowOff>
    </xdr:from>
    <xdr:to>
      <xdr:col>50</xdr:col>
      <xdr:colOff>165100</xdr:colOff>
      <xdr:row>63</xdr:row>
      <xdr:rowOff>161018</xdr:rowOff>
    </xdr:to>
    <xdr:sp macro="" textlink="">
      <xdr:nvSpPr>
        <xdr:cNvPr id="148" name="楕円 147">
          <a:extLst>
            <a:ext uri="{FF2B5EF4-FFF2-40B4-BE49-F238E27FC236}">
              <a16:creationId xmlns:a16="http://schemas.microsoft.com/office/drawing/2014/main" id="{1D2CBD79-DDD0-42F0-94E5-E01721AB45BA}"/>
            </a:ext>
          </a:extLst>
        </xdr:cNvPr>
        <xdr:cNvSpPr/>
      </xdr:nvSpPr>
      <xdr:spPr>
        <a:xfrm>
          <a:off x="9588500" y="1086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105973</xdr:rowOff>
    </xdr:from>
    <xdr:to>
      <xdr:col>55</xdr:col>
      <xdr:colOff>0</xdr:colOff>
      <xdr:row>63</xdr:row>
      <xdr:rowOff>110218</xdr:rowOff>
    </xdr:to>
    <xdr:cxnSp macro="">
      <xdr:nvCxnSpPr>
        <xdr:cNvPr id="149" name="直線コネクタ 148">
          <a:extLst>
            <a:ext uri="{FF2B5EF4-FFF2-40B4-BE49-F238E27FC236}">
              <a16:creationId xmlns:a16="http://schemas.microsoft.com/office/drawing/2014/main" id="{B11FA93C-6C13-4C15-BB4C-49137B463AEC}"/>
            </a:ext>
          </a:extLst>
        </xdr:cNvPr>
        <xdr:cNvCxnSpPr/>
      </xdr:nvCxnSpPr>
      <xdr:spPr>
        <a:xfrm flipV="1">
          <a:off x="9639300" y="10907323"/>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65460</xdr:rowOff>
    </xdr:from>
    <xdr:to>
      <xdr:col>46</xdr:col>
      <xdr:colOff>38100</xdr:colOff>
      <xdr:row>63</xdr:row>
      <xdr:rowOff>167060</xdr:rowOff>
    </xdr:to>
    <xdr:sp macro="" textlink="">
      <xdr:nvSpPr>
        <xdr:cNvPr id="150" name="楕円 149">
          <a:extLst>
            <a:ext uri="{FF2B5EF4-FFF2-40B4-BE49-F238E27FC236}">
              <a16:creationId xmlns:a16="http://schemas.microsoft.com/office/drawing/2014/main" id="{5B2C44AE-57A2-490A-BF73-635C51A86034}"/>
            </a:ext>
          </a:extLst>
        </xdr:cNvPr>
        <xdr:cNvSpPr/>
      </xdr:nvSpPr>
      <xdr:spPr>
        <a:xfrm>
          <a:off x="8699500" y="1086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110218</xdr:rowOff>
    </xdr:from>
    <xdr:to>
      <xdr:col>50</xdr:col>
      <xdr:colOff>114300</xdr:colOff>
      <xdr:row>63</xdr:row>
      <xdr:rowOff>116260</xdr:rowOff>
    </xdr:to>
    <xdr:cxnSp macro="">
      <xdr:nvCxnSpPr>
        <xdr:cNvPr id="151" name="直線コネクタ 150">
          <a:extLst>
            <a:ext uri="{FF2B5EF4-FFF2-40B4-BE49-F238E27FC236}">
              <a16:creationId xmlns:a16="http://schemas.microsoft.com/office/drawing/2014/main" id="{D9D3263F-3BD9-49B6-9128-185AFFECB421}"/>
            </a:ext>
          </a:extLst>
        </xdr:cNvPr>
        <xdr:cNvCxnSpPr/>
      </xdr:nvCxnSpPr>
      <xdr:spPr>
        <a:xfrm flipV="1">
          <a:off x="8750300" y="10911568"/>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68399</xdr:rowOff>
    </xdr:from>
    <xdr:to>
      <xdr:col>41</xdr:col>
      <xdr:colOff>101600</xdr:colOff>
      <xdr:row>63</xdr:row>
      <xdr:rowOff>169999</xdr:rowOff>
    </xdr:to>
    <xdr:sp macro="" textlink="">
      <xdr:nvSpPr>
        <xdr:cNvPr id="152" name="楕円 151">
          <a:extLst>
            <a:ext uri="{FF2B5EF4-FFF2-40B4-BE49-F238E27FC236}">
              <a16:creationId xmlns:a16="http://schemas.microsoft.com/office/drawing/2014/main" id="{080DFD26-3A37-4DC3-828C-8A0ADDE56C6B}"/>
            </a:ext>
          </a:extLst>
        </xdr:cNvPr>
        <xdr:cNvSpPr/>
      </xdr:nvSpPr>
      <xdr:spPr>
        <a:xfrm>
          <a:off x="7810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116260</xdr:rowOff>
    </xdr:from>
    <xdr:to>
      <xdr:col>45</xdr:col>
      <xdr:colOff>177800</xdr:colOff>
      <xdr:row>63</xdr:row>
      <xdr:rowOff>119199</xdr:rowOff>
    </xdr:to>
    <xdr:cxnSp macro="">
      <xdr:nvCxnSpPr>
        <xdr:cNvPr id="153" name="直線コネクタ 152">
          <a:extLst>
            <a:ext uri="{FF2B5EF4-FFF2-40B4-BE49-F238E27FC236}">
              <a16:creationId xmlns:a16="http://schemas.microsoft.com/office/drawing/2014/main" id="{B6EFC346-CB26-44D9-8408-051BD63A8042}"/>
            </a:ext>
          </a:extLst>
        </xdr:cNvPr>
        <xdr:cNvCxnSpPr/>
      </xdr:nvCxnSpPr>
      <xdr:spPr>
        <a:xfrm flipV="1">
          <a:off x="7861300" y="10917610"/>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1432</xdr:rowOff>
    </xdr:from>
    <xdr:ext cx="469744" cy="259045"/>
    <xdr:sp macro="" textlink="">
      <xdr:nvSpPr>
        <xdr:cNvPr id="154" name="n_1aveValue【体育館・プール】&#10;一人当たり面積">
          <a:extLst>
            <a:ext uri="{FF2B5EF4-FFF2-40B4-BE49-F238E27FC236}">
              <a16:creationId xmlns:a16="http://schemas.microsoft.com/office/drawing/2014/main" id="{49C65126-18B7-491A-87A9-A163E30E4BB8}"/>
            </a:ext>
          </a:extLst>
        </xdr:cNvPr>
        <xdr:cNvSpPr txBox="1"/>
      </xdr:nvSpPr>
      <xdr:spPr>
        <a:xfrm>
          <a:off x="93917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155" name="n_2aveValue【体育館・プール】&#10;一人当たり面積">
          <a:extLst>
            <a:ext uri="{FF2B5EF4-FFF2-40B4-BE49-F238E27FC236}">
              <a16:creationId xmlns:a16="http://schemas.microsoft.com/office/drawing/2014/main" id="{2005CD78-91DF-4CA4-AEE2-6321F7A0D077}"/>
            </a:ext>
          </a:extLst>
        </xdr:cNvPr>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168474</xdr:rowOff>
    </xdr:from>
    <xdr:ext cx="469744" cy="259045"/>
    <xdr:sp macro="" textlink="">
      <xdr:nvSpPr>
        <xdr:cNvPr id="156" name="n_3aveValue【体育館・プール】&#10;一人当たり面積">
          <a:extLst>
            <a:ext uri="{FF2B5EF4-FFF2-40B4-BE49-F238E27FC236}">
              <a16:creationId xmlns:a16="http://schemas.microsoft.com/office/drawing/2014/main" id="{911A6783-767E-415E-B234-57897BF115AF}"/>
            </a:ext>
          </a:extLst>
        </xdr:cNvPr>
        <xdr:cNvSpPr txBox="1"/>
      </xdr:nvSpPr>
      <xdr:spPr>
        <a:xfrm>
          <a:off x="7626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57" name="n_4aveValue【体育館・プール】&#10;一人当たり面積">
          <a:extLst>
            <a:ext uri="{FF2B5EF4-FFF2-40B4-BE49-F238E27FC236}">
              <a16:creationId xmlns:a16="http://schemas.microsoft.com/office/drawing/2014/main" id="{A03105A1-AC50-4338-80FA-91E9833ADB59}"/>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6095</xdr:rowOff>
    </xdr:from>
    <xdr:ext cx="469744" cy="259045"/>
    <xdr:sp macro="" textlink="">
      <xdr:nvSpPr>
        <xdr:cNvPr id="158" name="n_1mainValue【体育館・プール】&#10;一人当たり面積">
          <a:extLst>
            <a:ext uri="{FF2B5EF4-FFF2-40B4-BE49-F238E27FC236}">
              <a16:creationId xmlns:a16="http://schemas.microsoft.com/office/drawing/2014/main" id="{B1B9C668-A842-43EB-B766-23A872FFF9BB}"/>
            </a:ext>
          </a:extLst>
        </xdr:cNvPr>
        <xdr:cNvSpPr txBox="1"/>
      </xdr:nvSpPr>
      <xdr:spPr>
        <a:xfrm>
          <a:off x="9391727" y="1063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12137</xdr:rowOff>
    </xdr:from>
    <xdr:ext cx="469744" cy="259045"/>
    <xdr:sp macro="" textlink="">
      <xdr:nvSpPr>
        <xdr:cNvPr id="159" name="n_2mainValue【体育館・プール】&#10;一人当たり面積">
          <a:extLst>
            <a:ext uri="{FF2B5EF4-FFF2-40B4-BE49-F238E27FC236}">
              <a16:creationId xmlns:a16="http://schemas.microsoft.com/office/drawing/2014/main" id="{5BAAEF18-57FC-4507-BB2E-61E661CF8BB2}"/>
            </a:ext>
          </a:extLst>
        </xdr:cNvPr>
        <xdr:cNvSpPr txBox="1"/>
      </xdr:nvSpPr>
      <xdr:spPr>
        <a:xfrm>
          <a:off x="8515427" y="1064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15076</xdr:rowOff>
    </xdr:from>
    <xdr:ext cx="469744" cy="259045"/>
    <xdr:sp macro="" textlink="">
      <xdr:nvSpPr>
        <xdr:cNvPr id="160" name="n_3mainValue【体育館・プール】&#10;一人当たり面積">
          <a:extLst>
            <a:ext uri="{FF2B5EF4-FFF2-40B4-BE49-F238E27FC236}">
              <a16:creationId xmlns:a16="http://schemas.microsoft.com/office/drawing/2014/main" id="{1B75DB1C-6A21-48EE-8C29-585025E90207}"/>
            </a:ext>
          </a:extLst>
        </xdr:cNvPr>
        <xdr:cNvSpPr txBox="1"/>
      </xdr:nvSpPr>
      <xdr:spPr>
        <a:xfrm>
          <a:off x="7626427" y="1064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1504E07B-97C6-47D8-929A-4CC6A7E41AF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164AACB9-D054-40BA-AA85-DB47858AB64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840F3D23-E3B5-4AF4-A39F-DC3DB9620C5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04B87FB7-8B17-4E18-9B4E-EA333E509E9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B6B326C1-540E-4DA8-9303-4786476AC0E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303EB31E-76A6-4E10-982D-7FDB5DBF6D5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1EFA7962-F0EA-470F-AF2B-870C94B2B0E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CD3DB2A7-3683-4A53-AFC1-6E2EC7FBFE3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100E5EF3-BE14-43BB-B33A-1CD7D88ECEB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2DD8A78B-0373-485D-B08A-90B9C5E9E86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19131D96-8C74-47AC-8DEF-63879897D89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a:extLst>
            <a:ext uri="{FF2B5EF4-FFF2-40B4-BE49-F238E27FC236}">
              <a16:creationId xmlns:a16="http://schemas.microsoft.com/office/drawing/2014/main" id="{46736FFF-9B1E-4BFD-8C01-B8672A746E0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3" name="テキスト ボックス 172">
          <a:extLst>
            <a:ext uri="{FF2B5EF4-FFF2-40B4-BE49-F238E27FC236}">
              <a16:creationId xmlns:a16="http://schemas.microsoft.com/office/drawing/2014/main" id="{91221C7F-D5D1-4B7B-B35A-B98F4556A99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a:extLst>
            <a:ext uri="{FF2B5EF4-FFF2-40B4-BE49-F238E27FC236}">
              <a16:creationId xmlns:a16="http://schemas.microsoft.com/office/drawing/2014/main" id="{1B4312E1-2E42-452D-9511-FBBF83B69A5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a:extLst>
            <a:ext uri="{FF2B5EF4-FFF2-40B4-BE49-F238E27FC236}">
              <a16:creationId xmlns:a16="http://schemas.microsoft.com/office/drawing/2014/main" id="{40F9B282-2B8C-4309-B5C7-0F9E3279373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a:extLst>
            <a:ext uri="{FF2B5EF4-FFF2-40B4-BE49-F238E27FC236}">
              <a16:creationId xmlns:a16="http://schemas.microsoft.com/office/drawing/2014/main" id="{82454332-F073-44C2-9DEE-CB9B4A3DBB6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a:extLst>
            <a:ext uri="{FF2B5EF4-FFF2-40B4-BE49-F238E27FC236}">
              <a16:creationId xmlns:a16="http://schemas.microsoft.com/office/drawing/2014/main" id="{61DA30C0-4760-4CEF-BC0C-F106F9FE482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a:extLst>
            <a:ext uri="{FF2B5EF4-FFF2-40B4-BE49-F238E27FC236}">
              <a16:creationId xmlns:a16="http://schemas.microsoft.com/office/drawing/2014/main" id="{355BF5D0-2260-4EB4-9634-55D019CCFA9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a:extLst>
            <a:ext uri="{FF2B5EF4-FFF2-40B4-BE49-F238E27FC236}">
              <a16:creationId xmlns:a16="http://schemas.microsoft.com/office/drawing/2014/main" id="{CE6A2956-6BEA-457E-871C-CC60B1E03EB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a:extLst>
            <a:ext uri="{FF2B5EF4-FFF2-40B4-BE49-F238E27FC236}">
              <a16:creationId xmlns:a16="http://schemas.microsoft.com/office/drawing/2014/main" id="{D514043E-6DD0-444B-9D93-E2FAC3038C3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a:extLst>
            <a:ext uri="{FF2B5EF4-FFF2-40B4-BE49-F238E27FC236}">
              <a16:creationId xmlns:a16="http://schemas.microsoft.com/office/drawing/2014/main" id="{2263E497-FF9E-47F9-A57A-79B3ADC38E8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a:extLst>
            <a:ext uri="{FF2B5EF4-FFF2-40B4-BE49-F238E27FC236}">
              <a16:creationId xmlns:a16="http://schemas.microsoft.com/office/drawing/2014/main" id="{7CA01514-2CF0-4510-B6F8-05FCD74F5B9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3" name="テキスト ボックス 182">
          <a:extLst>
            <a:ext uri="{FF2B5EF4-FFF2-40B4-BE49-F238E27FC236}">
              <a16:creationId xmlns:a16="http://schemas.microsoft.com/office/drawing/2014/main" id="{4FCBF03E-57C1-44DE-82BB-BAE2DAA7DF9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a:extLst>
            <a:ext uri="{FF2B5EF4-FFF2-40B4-BE49-F238E27FC236}">
              <a16:creationId xmlns:a16="http://schemas.microsoft.com/office/drawing/2014/main" id="{5DE35926-C410-4882-BD68-5B3209699E2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85" name="直線コネクタ 184">
          <a:extLst>
            <a:ext uri="{FF2B5EF4-FFF2-40B4-BE49-F238E27FC236}">
              <a16:creationId xmlns:a16="http://schemas.microsoft.com/office/drawing/2014/main" id="{F000D984-393D-466D-8C76-DE83FF97B9D6}"/>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6" name="【福祉施設】&#10;有形固定資産減価償却率最小値テキスト">
          <a:extLst>
            <a:ext uri="{FF2B5EF4-FFF2-40B4-BE49-F238E27FC236}">
              <a16:creationId xmlns:a16="http://schemas.microsoft.com/office/drawing/2014/main" id="{FC65A6DC-4953-4A24-B034-CF8ADF05239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7" name="直線コネクタ 186">
          <a:extLst>
            <a:ext uri="{FF2B5EF4-FFF2-40B4-BE49-F238E27FC236}">
              <a16:creationId xmlns:a16="http://schemas.microsoft.com/office/drawing/2014/main" id="{5D34503A-0606-4830-9936-0BFA25D4727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88" name="【福祉施設】&#10;有形固定資産減価償却率最大値テキスト">
          <a:extLst>
            <a:ext uri="{FF2B5EF4-FFF2-40B4-BE49-F238E27FC236}">
              <a16:creationId xmlns:a16="http://schemas.microsoft.com/office/drawing/2014/main" id="{5F24C598-522F-493B-BE5D-F7975CEB867D}"/>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89" name="直線コネクタ 188">
          <a:extLst>
            <a:ext uri="{FF2B5EF4-FFF2-40B4-BE49-F238E27FC236}">
              <a16:creationId xmlns:a16="http://schemas.microsoft.com/office/drawing/2014/main" id="{B3B1B4A7-1926-4BE2-B4CA-14D0250C2F5E}"/>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190" name="【福祉施設】&#10;有形固定資産減価償却率平均値テキスト">
          <a:extLst>
            <a:ext uri="{FF2B5EF4-FFF2-40B4-BE49-F238E27FC236}">
              <a16:creationId xmlns:a16="http://schemas.microsoft.com/office/drawing/2014/main" id="{711076CD-94DA-4F33-8F85-066CF3D808D5}"/>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1" name="フローチャート: 判断 190">
          <a:extLst>
            <a:ext uri="{FF2B5EF4-FFF2-40B4-BE49-F238E27FC236}">
              <a16:creationId xmlns:a16="http://schemas.microsoft.com/office/drawing/2014/main" id="{AA80BA25-0C38-4C3D-B804-7ABEE64DED3B}"/>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92" name="フローチャート: 判断 191">
          <a:extLst>
            <a:ext uri="{FF2B5EF4-FFF2-40B4-BE49-F238E27FC236}">
              <a16:creationId xmlns:a16="http://schemas.microsoft.com/office/drawing/2014/main" id="{BF75DD70-81E2-4DAD-A011-B687E5875D52}"/>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93" name="フローチャート: 判断 192">
          <a:extLst>
            <a:ext uri="{FF2B5EF4-FFF2-40B4-BE49-F238E27FC236}">
              <a16:creationId xmlns:a16="http://schemas.microsoft.com/office/drawing/2014/main" id="{55AE2D7F-1259-4C28-9F0E-80903D22CF21}"/>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194" name="フローチャート: 判断 193">
          <a:extLst>
            <a:ext uri="{FF2B5EF4-FFF2-40B4-BE49-F238E27FC236}">
              <a16:creationId xmlns:a16="http://schemas.microsoft.com/office/drawing/2014/main" id="{AC4ED764-F274-4E0D-91FA-E31D563D78B3}"/>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195" name="フローチャート: 判断 194">
          <a:extLst>
            <a:ext uri="{FF2B5EF4-FFF2-40B4-BE49-F238E27FC236}">
              <a16:creationId xmlns:a16="http://schemas.microsoft.com/office/drawing/2014/main" id="{5E33EB09-AE11-422C-9811-00F0AB0552DF}"/>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9DE07110-A250-49BD-8E21-F598E81B171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B6E16471-DB2C-4CA5-8507-C12D85EC5A0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F1ABBFB5-C992-4119-AC7A-2154E7C1C57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BCB675F7-C186-46BB-8DA6-7A70318FCB6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5F84AF84-E7CF-414F-8DAF-6C76CDDAEB6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80645</xdr:rowOff>
    </xdr:from>
    <xdr:to>
      <xdr:col>24</xdr:col>
      <xdr:colOff>114300</xdr:colOff>
      <xdr:row>84</xdr:row>
      <xdr:rowOff>10795</xdr:rowOff>
    </xdr:to>
    <xdr:sp macro="" textlink="">
      <xdr:nvSpPr>
        <xdr:cNvPr id="201" name="楕円 200">
          <a:extLst>
            <a:ext uri="{FF2B5EF4-FFF2-40B4-BE49-F238E27FC236}">
              <a16:creationId xmlns:a16="http://schemas.microsoft.com/office/drawing/2014/main" id="{3DACF868-D647-4AEF-AB95-F1EB573E7A06}"/>
            </a:ext>
          </a:extLst>
        </xdr:cNvPr>
        <xdr:cNvSpPr/>
      </xdr:nvSpPr>
      <xdr:spPr>
        <a:xfrm>
          <a:off x="45847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59072</xdr:rowOff>
    </xdr:from>
    <xdr:ext cx="405111" cy="259045"/>
    <xdr:sp macro="" textlink="">
      <xdr:nvSpPr>
        <xdr:cNvPr id="202" name="【福祉施設】&#10;有形固定資産減価償却率該当値テキスト">
          <a:extLst>
            <a:ext uri="{FF2B5EF4-FFF2-40B4-BE49-F238E27FC236}">
              <a16:creationId xmlns:a16="http://schemas.microsoft.com/office/drawing/2014/main" id="{B9323E55-340E-47CF-852D-6B2134177E0E}"/>
            </a:ext>
          </a:extLst>
        </xdr:cNvPr>
        <xdr:cNvSpPr txBox="1"/>
      </xdr:nvSpPr>
      <xdr:spPr>
        <a:xfrm>
          <a:off x="4673600"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46355</xdr:rowOff>
    </xdr:from>
    <xdr:to>
      <xdr:col>20</xdr:col>
      <xdr:colOff>38100</xdr:colOff>
      <xdr:row>83</xdr:row>
      <xdr:rowOff>147955</xdr:rowOff>
    </xdr:to>
    <xdr:sp macro="" textlink="">
      <xdr:nvSpPr>
        <xdr:cNvPr id="203" name="楕円 202">
          <a:extLst>
            <a:ext uri="{FF2B5EF4-FFF2-40B4-BE49-F238E27FC236}">
              <a16:creationId xmlns:a16="http://schemas.microsoft.com/office/drawing/2014/main" id="{30546803-A2EA-4750-990F-A0D2982D0544}"/>
            </a:ext>
          </a:extLst>
        </xdr:cNvPr>
        <xdr:cNvSpPr/>
      </xdr:nvSpPr>
      <xdr:spPr>
        <a:xfrm>
          <a:off x="3746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97155</xdr:rowOff>
    </xdr:from>
    <xdr:to>
      <xdr:col>24</xdr:col>
      <xdr:colOff>63500</xdr:colOff>
      <xdr:row>83</xdr:row>
      <xdr:rowOff>131445</xdr:rowOff>
    </xdr:to>
    <xdr:cxnSp macro="">
      <xdr:nvCxnSpPr>
        <xdr:cNvPr id="204" name="直線コネクタ 203">
          <a:extLst>
            <a:ext uri="{FF2B5EF4-FFF2-40B4-BE49-F238E27FC236}">
              <a16:creationId xmlns:a16="http://schemas.microsoft.com/office/drawing/2014/main" id="{6C855CF0-36C4-4607-BCFA-53B804F44A43}"/>
            </a:ext>
          </a:extLst>
        </xdr:cNvPr>
        <xdr:cNvCxnSpPr/>
      </xdr:nvCxnSpPr>
      <xdr:spPr>
        <a:xfrm>
          <a:off x="3797300" y="143275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82550</xdr:rowOff>
    </xdr:from>
    <xdr:to>
      <xdr:col>15</xdr:col>
      <xdr:colOff>101600</xdr:colOff>
      <xdr:row>82</xdr:row>
      <xdr:rowOff>12700</xdr:rowOff>
    </xdr:to>
    <xdr:sp macro="" textlink="">
      <xdr:nvSpPr>
        <xdr:cNvPr id="205" name="楕円 204">
          <a:extLst>
            <a:ext uri="{FF2B5EF4-FFF2-40B4-BE49-F238E27FC236}">
              <a16:creationId xmlns:a16="http://schemas.microsoft.com/office/drawing/2014/main" id="{818EB138-6C73-4E29-A0A5-161A16B474FF}"/>
            </a:ext>
          </a:extLst>
        </xdr:cNvPr>
        <xdr:cNvSpPr/>
      </xdr:nvSpPr>
      <xdr:spPr>
        <a:xfrm>
          <a:off x="2857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133350</xdr:rowOff>
    </xdr:from>
    <xdr:to>
      <xdr:col>19</xdr:col>
      <xdr:colOff>177800</xdr:colOff>
      <xdr:row>83</xdr:row>
      <xdr:rowOff>97155</xdr:rowOff>
    </xdr:to>
    <xdr:cxnSp macro="">
      <xdr:nvCxnSpPr>
        <xdr:cNvPr id="206" name="直線コネクタ 205">
          <a:extLst>
            <a:ext uri="{FF2B5EF4-FFF2-40B4-BE49-F238E27FC236}">
              <a16:creationId xmlns:a16="http://schemas.microsoft.com/office/drawing/2014/main" id="{470070A1-0E40-46ED-A4E1-3FC4B2FC3492}"/>
            </a:ext>
          </a:extLst>
        </xdr:cNvPr>
        <xdr:cNvCxnSpPr/>
      </xdr:nvCxnSpPr>
      <xdr:spPr>
        <a:xfrm>
          <a:off x="2908300" y="14020800"/>
          <a:ext cx="889000" cy="30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46355</xdr:rowOff>
    </xdr:from>
    <xdr:to>
      <xdr:col>10</xdr:col>
      <xdr:colOff>165100</xdr:colOff>
      <xdr:row>81</xdr:row>
      <xdr:rowOff>147955</xdr:rowOff>
    </xdr:to>
    <xdr:sp macro="" textlink="">
      <xdr:nvSpPr>
        <xdr:cNvPr id="207" name="楕円 206">
          <a:extLst>
            <a:ext uri="{FF2B5EF4-FFF2-40B4-BE49-F238E27FC236}">
              <a16:creationId xmlns:a16="http://schemas.microsoft.com/office/drawing/2014/main" id="{31F9FB2C-D537-40EE-AA1D-AE51B3D97A7A}"/>
            </a:ext>
          </a:extLst>
        </xdr:cNvPr>
        <xdr:cNvSpPr/>
      </xdr:nvSpPr>
      <xdr:spPr>
        <a:xfrm>
          <a:off x="1968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97155</xdr:rowOff>
    </xdr:from>
    <xdr:to>
      <xdr:col>15</xdr:col>
      <xdr:colOff>50800</xdr:colOff>
      <xdr:row>81</xdr:row>
      <xdr:rowOff>133350</xdr:rowOff>
    </xdr:to>
    <xdr:cxnSp macro="">
      <xdr:nvCxnSpPr>
        <xdr:cNvPr id="208" name="直線コネクタ 207">
          <a:extLst>
            <a:ext uri="{FF2B5EF4-FFF2-40B4-BE49-F238E27FC236}">
              <a16:creationId xmlns:a16="http://schemas.microsoft.com/office/drawing/2014/main" id="{D2EEAA3D-0E6A-4554-BEA5-D80DCE526F2B}"/>
            </a:ext>
          </a:extLst>
        </xdr:cNvPr>
        <xdr:cNvCxnSpPr/>
      </xdr:nvCxnSpPr>
      <xdr:spPr>
        <a:xfrm>
          <a:off x="2019300" y="139846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09" name="n_1aveValue【福祉施設】&#10;有形固定資産減価償却率">
          <a:extLst>
            <a:ext uri="{FF2B5EF4-FFF2-40B4-BE49-F238E27FC236}">
              <a16:creationId xmlns:a16="http://schemas.microsoft.com/office/drawing/2014/main" id="{4E26315C-5F10-4987-9BAC-BE37CA319B58}"/>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210" name="n_2aveValue【福祉施設】&#10;有形固定資産減価償却率">
          <a:extLst>
            <a:ext uri="{FF2B5EF4-FFF2-40B4-BE49-F238E27FC236}">
              <a16:creationId xmlns:a16="http://schemas.microsoft.com/office/drawing/2014/main" id="{7719F117-27AA-4B24-A823-6830CE43E9A8}"/>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211" name="n_3aveValue【福祉施設】&#10;有形固定資産減価償却率">
          <a:extLst>
            <a:ext uri="{FF2B5EF4-FFF2-40B4-BE49-F238E27FC236}">
              <a16:creationId xmlns:a16="http://schemas.microsoft.com/office/drawing/2014/main" id="{47C26C65-554A-4094-8ADD-6E28D52DA3A9}"/>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212" name="n_4aveValue【福祉施設】&#10;有形固定資産減価償却率">
          <a:extLst>
            <a:ext uri="{FF2B5EF4-FFF2-40B4-BE49-F238E27FC236}">
              <a16:creationId xmlns:a16="http://schemas.microsoft.com/office/drawing/2014/main" id="{89406CD7-425C-4647-B758-B37595D3DCD1}"/>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139082</xdr:rowOff>
    </xdr:from>
    <xdr:ext cx="405111" cy="259045"/>
    <xdr:sp macro="" textlink="">
      <xdr:nvSpPr>
        <xdr:cNvPr id="213" name="n_1mainValue【福祉施設】&#10;有形固定資産減価償却率">
          <a:extLst>
            <a:ext uri="{FF2B5EF4-FFF2-40B4-BE49-F238E27FC236}">
              <a16:creationId xmlns:a16="http://schemas.microsoft.com/office/drawing/2014/main" id="{D20D3DDF-B5D7-4CD3-A934-95F583AFF046}"/>
            </a:ext>
          </a:extLst>
        </xdr:cNvPr>
        <xdr:cNvSpPr txBox="1"/>
      </xdr:nvSpPr>
      <xdr:spPr>
        <a:xfrm>
          <a:off x="35820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214" name="n_2mainValue【福祉施設】&#10;有形固定資産減価償却率">
          <a:extLst>
            <a:ext uri="{FF2B5EF4-FFF2-40B4-BE49-F238E27FC236}">
              <a16:creationId xmlns:a16="http://schemas.microsoft.com/office/drawing/2014/main" id="{846BB467-B7DE-434A-B84B-F04FCD267E50}"/>
            </a:ext>
          </a:extLst>
        </xdr:cNvPr>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139082</xdr:rowOff>
    </xdr:from>
    <xdr:ext cx="405111" cy="259045"/>
    <xdr:sp macro="" textlink="">
      <xdr:nvSpPr>
        <xdr:cNvPr id="215" name="n_3mainValue【福祉施設】&#10;有形固定資産減価償却率">
          <a:extLst>
            <a:ext uri="{FF2B5EF4-FFF2-40B4-BE49-F238E27FC236}">
              <a16:creationId xmlns:a16="http://schemas.microsoft.com/office/drawing/2014/main" id="{02FBFC8F-7CD4-4A33-88E8-52454B7C7F44}"/>
            </a:ext>
          </a:extLst>
        </xdr:cNvPr>
        <xdr:cNvSpPr txBox="1"/>
      </xdr:nvSpPr>
      <xdr:spPr>
        <a:xfrm>
          <a:off x="1816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a:extLst>
            <a:ext uri="{FF2B5EF4-FFF2-40B4-BE49-F238E27FC236}">
              <a16:creationId xmlns:a16="http://schemas.microsoft.com/office/drawing/2014/main" id="{67BEFF41-6AAB-42D4-B728-E95F7138F5E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a:extLst>
            <a:ext uri="{FF2B5EF4-FFF2-40B4-BE49-F238E27FC236}">
              <a16:creationId xmlns:a16="http://schemas.microsoft.com/office/drawing/2014/main" id="{7456F1CF-553A-4F9E-8E5E-41F893E98C6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a:extLst>
            <a:ext uri="{FF2B5EF4-FFF2-40B4-BE49-F238E27FC236}">
              <a16:creationId xmlns:a16="http://schemas.microsoft.com/office/drawing/2014/main" id="{892483A5-DDEC-4FF0-9921-83115811D18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a:extLst>
            <a:ext uri="{FF2B5EF4-FFF2-40B4-BE49-F238E27FC236}">
              <a16:creationId xmlns:a16="http://schemas.microsoft.com/office/drawing/2014/main" id="{4E767ED8-12AB-4C12-9AFF-E93A63293A9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a:extLst>
            <a:ext uri="{FF2B5EF4-FFF2-40B4-BE49-F238E27FC236}">
              <a16:creationId xmlns:a16="http://schemas.microsoft.com/office/drawing/2014/main" id="{F8ADE170-6744-44A2-9376-1F5574A8B9E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a:extLst>
            <a:ext uri="{FF2B5EF4-FFF2-40B4-BE49-F238E27FC236}">
              <a16:creationId xmlns:a16="http://schemas.microsoft.com/office/drawing/2014/main" id="{6930F1BE-1963-43C2-AEE8-AFB54E59BE1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a:extLst>
            <a:ext uri="{FF2B5EF4-FFF2-40B4-BE49-F238E27FC236}">
              <a16:creationId xmlns:a16="http://schemas.microsoft.com/office/drawing/2014/main" id="{0BBF5873-CA5C-4D1E-87A9-D3691F1647D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a:extLst>
            <a:ext uri="{FF2B5EF4-FFF2-40B4-BE49-F238E27FC236}">
              <a16:creationId xmlns:a16="http://schemas.microsoft.com/office/drawing/2014/main" id="{6A95F417-5F0E-429C-92A8-33888B937AA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a:extLst>
            <a:ext uri="{FF2B5EF4-FFF2-40B4-BE49-F238E27FC236}">
              <a16:creationId xmlns:a16="http://schemas.microsoft.com/office/drawing/2014/main" id="{DFC02C4C-68B4-4AC5-979B-663431DF083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a:extLst>
            <a:ext uri="{FF2B5EF4-FFF2-40B4-BE49-F238E27FC236}">
              <a16:creationId xmlns:a16="http://schemas.microsoft.com/office/drawing/2014/main" id="{5527883D-E1C5-47EF-99CD-2EF21B6A7DB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6" name="直線コネクタ 225">
          <a:extLst>
            <a:ext uri="{FF2B5EF4-FFF2-40B4-BE49-F238E27FC236}">
              <a16:creationId xmlns:a16="http://schemas.microsoft.com/office/drawing/2014/main" id="{E5F28876-B0F3-4E46-B6F0-FEEE901FFB6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7" name="テキスト ボックス 226">
          <a:extLst>
            <a:ext uri="{FF2B5EF4-FFF2-40B4-BE49-F238E27FC236}">
              <a16:creationId xmlns:a16="http://schemas.microsoft.com/office/drawing/2014/main" id="{4ACFCAE4-A793-4B69-A3A1-253B4D2FA7B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8" name="直線コネクタ 227">
          <a:extLst>
            <a:ext uri="{FF2B5EF4-FFF2-40B4-BE49-F238E27FC236}">
              <a16:creationId xmlns:a16="http://schemas.microsoft.com/office/drawing/2014/main" id="{5054CF0B-9CD9-44B9-A196-EF04A9F697A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9" name="テキスト ボックス 228">
          <a:extLst>
            <a:ext uri="{FF2B5EF4-FFF2-40B4-BE49-F238E27FC236}">
              <a16:creationId xmlns:a16="http://schemas.microsoft.com/office/drawing/2014/main" id="{B6A8646D-92C5-4F51-A459-954F317387F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0" name="直線コネクタ 229">
          <a:extLst>
            <a:ext uri="{FF2B5EF4-FFF2-40B4-BE49-F238E27FC236}">
              <a16:creationId xmlns:a16="http://schemas.microsoft.com/office/drawing/2014/main" id="{E76EF131-3533-4C56-808C-8F9E76A17CA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1" name="テキスト ボックス 230">
          <a:extLst>
            <a:ext uri="{FF2B5EF4-FFF2-40B4-BE49-F238E27FC236}">
              <a16:creationId xmlns:a16="http://schemas.microsoft.com/office/drawing/2014/main" id="{C9305E4B-8D72-4A6B-96B5-8B32838770B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2" name="直線コネクタ 231">
          <a:extLst>
            <a:ext uri="{FF2B5EF4-FFF2-40B4-BE49-F238E27FC236}">
              <a16:creationId xmlns:a16="http://schemas.microsoft.com/office/drawing/2014/main" id="{CFDC6D0C-9044-4FF5-BC33-997A405DD89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3" name="テキスト ボックス 232">
          <a:extLst>
            <a:ext uri="{FF2B5EF4-FFF2-40B4-BE49-F238E27FC236}">
              <a16:creationId xmlns:a16="http://schemas.microsoft.com/office/drawing/2014/main" id="{9B0AD205-CC1C-4FF0-822C-8F81FE0FFB6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4" name="直線コネクタ 233">
          <a:extLst>
            <a:ext uri="{FF2B5EF4-FFF2-40B4-BE49-F238E27FC236}">
              <a16:creationId xmlns:a16="http://schemas.microsoft.com/office/drawing/2014/main" id="{63C52530-EF22-4A92-8A56-44F13EA8382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5" name="テキスト ボックス 234">
          <a:extLst>
            <a:ext uri="{FF2B5EF4-FFF2-40B4-BE49-F238E27FC236}">
              <a16:creationId xmlns:a16="http://schemas.microsoft.com/office/drawing/2014/main" id="{0F3570FD-6F21-4BE1-AA6F-3A1BCB3BE07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id="{CB4D9AF6-1AF9-440E-A49B-4DCF1E4C71E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6E929549-6AD8-45F3-A736-E8D15FD00A1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id="{264AF441-297E-4DDD-BF61-7A53F0F739D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39" name="直線コネクタ 238">
          <a:extLst>
            <a:ext uri="{FF2B5EF4-FFF2-40B4-BE49-F238E27FC236}">
              <a16:creationId xmlns:a16="http://schemas.microsoft.com/office/drawing/2014/main" id="{B6AA9738-7E1D-4CC8-9518-8D41F24DF367}"/>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40" name="【福祉施設】&#10;一人当たり面積最小値テキスト">
          <a:extLst>
            <a:ext uri="{FF2B5EF4-FFF2-40B4-BE49-F238E27FC236}">
              <a16:creationId xmlns:a16="http://schemas.microsoft.com/office/drawing/2014/main" id="{B5412339-4D2A-43C8-B465-0D2E9C342529}"/>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41" name="直線コネクタ 240">
          <a:extLst>
            <a:ext uri="{FF2B5EF4-FFF2-40B4-BE49-F238E27FC236}">
              <a16:creationId xmlns:a16="http://schemas.microsoft.com/office/drawing/2014/main" id="{79CBCF27-BA8A-4C06-A222-AC5F793CE01B}"/>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42" name="【福祉施設】&#10;一人当たり面積最大値テキスト">
          <a:extLst>
            <a:ext uri="{FF2B5EF4-FFF2-40B4-BE49-F238E27FC236}">
              <a16:creationId xmlns:a16="http://schemas.microsoft.com/office/drawing/2014/main" id="{5ABC08DE-FC86-420C-A67E-AFD12B07C6D8}"/>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43" name="直線コネクタ 242">
          <a:extLst>
            <a:ext uri="{FF2B5EF4-FFF2-40B4-BE49-F238E27FC236}">
              <a16:creationId xmlns:a16="http://schemas.microsoft.com/office/drawing/2014/main" id="{0B14D162-E072-4086-B4EE-C8E225F166DC}"/>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244" name="【福祉施設】&#10;一人当たり面積平均値テキスト">
          <a:extLst>
            <a:ext uri="{FF2B5EF4-FFF2-40B4-BE49-F238E27FC236}">
              <a16:creationId xmlns:a16="http://schemas.microsoft.com/office/drawing/2014/main" id="{DAF7F7BB-8627-452D-A51F-7F1C5BA30D52}"/>
            </a:ext>
          </a:extLst>
        </xdr:cNvPr>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45" name="フローチャート: 判断 244">
          <a:extLst>
            <a:ext uri="{FF2B5EF4-FFF2-40B4-BE49-F238E27FC236}">
              <a16:creationId xmlns:a16="http://schemas.microsoft.com/office/drawing/2014/main" id="{4AD69E22-75F2-45CB-9306-FE2F1959A91E}"/>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46" name="フローチャート: 判断 245">
          <a:extLst>
            <a:ext uri="{FF2B5EF4-FFF2-40B4-BE49-F238E27FC236}">
              <a16:creationId xmlns:a16="http://schemas.microsoft.com/office/drawing/2014/main" id="{B7A32CA5-7C23-41B1-89CC-351E5E180A28}"/>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47" name="フローチャート: 判断 246">
          <a:extLst>
            <a:ext uri="{FF2B5EF4-FFF2-40B4-BE49-F238E27FC236}">
              <a16:creationId xmlns:a16="http://schemas.microsoft.com/office/drawing/2014/main" id="{C66392B6-849A-49B4-AE58-AC58FFE99839}"/>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48" name="フローチャート: 判断 247">
          <a:extLst>
            <a:ext uri="{FF2B5EF4-FFF2-40B4-BE49-F238E27FC236}">
              <a16:creationId xmlns:a16="http://schemas.microsoft.com/office/drawing/2014/main" id="{1C187460-6098-4350-B4B6-773D2B0752EA}"/>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49" name="フローチャート: 判断 248">
          <a:extLst>
            <a:ext uri="{FF2B5EF4-FFF2-40B4-BE49-F238E27FC236}">
              <a16:creationId xmlns:a16="http://schemas.microsoft.com/office/drawing/2014/main" id="{AC8B993D-17D3-4B49-915D-2180418547A5}"/>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25FF5D6C-371B-4668-97F6-B0A46532DF3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707F85BC-B87A-4636-A1E1-C1799CBCF8F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3565B3E2-48D0-4005-A356-20A4E7A98C6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38B00E75-1F83-4B19-AFBE-A2408175E46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E1366B50-3681-495A-84D4-D44EC7BE032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5" name="楕円 254">
          <a:extLst>
            <a:ext uri="{FF2B5EF4-FFF2-40B4-BE49-F238E27FC236}">
              <a16:creationId xmlns:a16="http://schemas.microsoft.com/office/drawing/2014/main" id="{51AC4C02-E139-40DE-BB07-300DC66499C8}"/>
            </a:ext>
          </a:extLst>
        </xdr:cNvPr>
        <xdr:cNvSpPr/>
      </xdr:nvSpPr>
      <xdr:spPr>
        <a:xfrm>
          <a:off x="104267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11447</xdr:rowOff>
    </xdr:from>
    <xdr:ext cx="469744" cy="259045"/>
    <xdr:sp macro="" textlink="">
      <xdr:nvSpPr>
        <xdr:cNvPr id="256" name="【福祉施設】&#10;一人当たり面積該当値テキスト">
          <a:extLst>
            <a:ext uri="{FF2B5EF4-FFF2-40B4-BE49-F238E27FC236}">
              <a16:creationId xmlns:a16="http://schemas.microsoft.com/office/drawing/2014/main" id="{9B728A7E-4D78-43F4-AC8A-C775FAAD3078}"/>
            </a:ext>
          </a:extLst>
        </xdr:cNvPr>
        <xdr:cNvSpPr txBox="1"/>
      </xdr:nvSpPr>
      <xdr:spPr>
        <a:xfrm>
          <a:off x="10515600"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37592</xdr:rowOff>
    </xdr:from>
    <xdr:to>
      <xdr:col>50</xdr:col>
      <xdr:colOff>165100</xdr:colOff>
      <xdr:row>85</xdr:row>
      <xdr:rowOff>139192</xdr:rowOff>
    </xdr:to>
    <xdr:sp macro="" textlink="">
      <xdr:nvSpPr>
        <xdr:cNvPr id="257" name="楕円 256">
          <a:extLst>
            <a:ext uri="{FF2B5EF4-FFF2-40B4-BE49-F238E27FC236}">
              <a16:creationId xmlns:a16="http://schemas.microsoft.com/office/drawing/2014/main" id="{65DB295C-9276-4560-939F-953F2FF641C4}"/>
            </a:ext>
          </a:extLst>
        </xdr:cNvPr>
        <xdr:cNvSpPr/>
      </xdr:nvSpPr>
      <xdr:spPr>
        <a:xfrm>
          <a:off x="9588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83820</xdr:rowOff>
    </xdr:from>
    <xdr:to>
      <xdr:col>55</xdr:col>
      <xdr:colOff>0</xdr:colOff>
      <xdr:row>85</xdr:row>
      <xdr:rowOff>88392</xdr:rowOff>
    </xdr:to>
    <xdr:cxnSp macro="">
      <xdr:nvCxnSpPr>
        <xdr:cNvPr id="258" name="直線コネクタ 257">
          <a:extLst>
            <a:ext uri="{FF2B5EF4-FFF2-40B4-BE49-F238E27FC236}">
              <a16:creationId xmlns:a16="http://schemas.microsoft.com/office/drawing/2014/main" id="{B9551BB7-431B-4CEB-9BDA-0376FFF2592B}"/>
            </a:ext>
          </a:extLst>
        </xdr:cNvPr>
        <xdr:cNvCxnSpPr/>
      </xdr:nvCxnSpPr>
      <xdr:spPr>
        <a:xfrm flipV="1">
          <a:off x="9639300" y="1465707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148082</xdr:rowOff>
    </xdr:from>
    <xdr:to>
      <xdr:col>46</xdr:col>
      <xdr:colOff>38100</xdr:colOff>
      <xdr:row>86</xdr:row>
      <xdr:rowOff>78232</xdr:rowOff>
    </xdr:to>
    <xdr:sp macro="" textlink="">
      <xdr:nvSpPr>
        <xdr:cNvPr id="259" name="楕円 258">
          <a:extLst>
            <a:ext uri="{FF2B5EF4-FFF2-40B4-BE49-F238E27FC236}">
              <a16:creationId xmlns:a16="http://schemas.microsoft.com/office/drawing/2014/main" id="{E135B4F2-10FA-48EB-84CD-CF0EAF7619E9}"/>
            </a:ext>
          </a:extLst>
        </xdr:cNvPr>
        <xdr:cNvSpPr/>
      </xdr:nvSpPr>
      <xdr:spPr>
        <a:xfrm>
          <a:off x="8699500" y="147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88392</xdr:rowOff>
    </xdr:from>
    <xdr:to>
      <xdr:col>50</xdr:col>
      <xdr:colOff>114300</xdr:colOff>
      <xdr:row>86</xdr:row>
      <xdr:rowOff>27432</xdr:rowOff>
    </xdr:to>
    <xdr:cxnSp macro="">
      <xdr:nvCxnSpPr>
        <xdr:cNvPr id="260" name="直線コネクタ 259">
          <a:extLst>
            <a:ext uri="{FF2B5EF4-FFF2-40B4-BE49-F238E27FC236}">
              <a16:creationId xmlns:a16="http://schemas.microsoft.com/office/drawing/2014/main" id="{9431F58F-585A-4C75-A841-E0DBD567A4B4}"/>
            </a:ext>
          </a:extLst>
        </xdr:cNvPr>
        <xdr:cNvCxnSpPr/>
      </xdr:nvCxnSpPr>
      <xdr:spPr>
        <a:xfrm flipV="1">
          <a:off x="8750300" y="14661642"/>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149606</xdr:rowOff>
    </xdr:from>
    <xdr:to>
      <xdr:col>41</xdr:col>
      <xdr:colOff>101600</xdr:colOff>
      <xdr:row>86</xdr:row>
      <xdr:rowOff>79756</xdr:rowOff>
    </xdr:to>
    <xdr:sp macro="" textlink="">
      <xdr:nvSpPr>
        <xdr:cNvPr id="261" name="楕円 260">
          <a:extLst>
            <a:ext uri="{FF2B5EF4-FFF2-40B4-BE49-F238E27FC236}">
              <a16:creationId xmlns:a16="http://schemas.microsoft.com/office/drawing/2014/main" id="{9594CC78-C3A5-4A81-B77D-5001CEB438DD}"/>
            </a:ext>
          </a:extLst>
        </xdr:cNvPr>
        <xdr:cNvSpPr/>
      </xdr:nvSpPr>
      <xdr:spPr>
        <a:xfrm>
          <a:off x="7810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27432</xdr:rowOff>
    </xdr:from>
    <xdr:to>
      <xdr:col>45</xdr:col>
      <xdr:colOff>177800</xdr:colOff>
      <xdr:row>86</xdr:row>
      <xdr:rowOff>28956</xdr:rowOff>
    </xdr:to>
    <xdr:cxnSp macro="">
      <xdr:nvCxnSpPr>
        <xdr:cNvPr id="262" name="直線コネクタ 261">
          <a:extLst>
            <a:ext uri="{FF2B5EF4-FFF2-40B4-BE49-F238E27FC236}">
              <a16:creationId xmlns:a16="http://schemas.microsoft.com/office/drawing/2014/main" id="{28FFD2CB-1776-4CD9-B145-E89930F8A7F8}"/>
            </a:ext>
          </a:extLst>
        </xdr:cNvPr>
        <xdr:cNvCxnSpPr/>
      </xdr:nvCxnSpPr>
      <xdr:spPr>
        <a:xfrm flipV="1">
          <a:off x="7861300" y="1477213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263" name="n_1aveValue【福祉施設】&#10;一人当たり面積">
          <a:extLst>
            <a:ext uri="{FF2B5EF4-FFF2-40B4-BE49-F238E27FC236}">
              <a16:creationId xmlns:a16="http://schemas.microsoft.com/office/drawing/2014/main" id="{F358B1AF-C7DE-4AA5-BD24-4BB9D1A395A9}"/>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64" name="n_2aveValue【福祉施設】&#10;一人当たり面積">
          <a:extLst>
            <a:ext uri="{FF2B5EF4-FFF2-40B4-BE49-F238E27FC236}">
              <a16:creationId xmlns:a16="http://schemas.microsoft.com/office/drawing/2014/main" id="{8D23E762-A5D3-4A0D-BD41-40F607C3B676}"/>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265" name="n_3aveValue【福祉施設】&#10;一人当たり面積">
          <a:extLst>
            <a:ext uri="{FF2B5EF4-FFF2-40B4-BE49-F238E27FC236}">
              <a16:creationId xmlns:a16="http://schemas.microsoft.com/office/drawing/2014/main" id="{12DAF7E3-555A-4D45-94E6-D104D4995808}"/>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266" name="n_4aveValue【福祉施設】&#10;一人当たり面積">
          <a:extLst>
            <a:ext uri="{FF2B5EF4-FFF2-40B4-BE49-F238E27FC236}">
              <a16:creationId xmlns:a16="http://schemas.microsoft.com/office/drawing/2014/main" id="{2905EA76-8D8D-41A6-A50B-25D0391D992D}"/>
            </a:ext>
          </a:extLst>
        </xdr:cNvPr>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130319</xdr:rowOff>
    </xdr:from>
    <xdr:ext cx="469744" cy="259045"/>
    <xdr:sp macro="" textlink="">
      <xdr:nvSpPr>
        <xdr:cNvPr id="267" name="n_1mainValue【福祉施設】&#10;一人当たり面積">
          <a:extLst>
            <a:ext uri="{FF2B5EF4-FFF2-40B4-BE49-F238E27FC236}">
              <a16:creationId xmlns:a16="http://schemas.microsoft.com/office/drawing/2014/main" id="{E9F56BFF-7CF1-4A29-9D03-5A20287239D8}"/>
            </a:ext>
          </a:extLst>
        </xdr:cNvPr>
        <xdr:cNvSpPr txBox="1"/>
      </xdr:nvSpPr>
      <xdr:spPr>
        <a:xfrm>
          <a:off x="93917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69359</xdr:rowOff>
    </xdr:from>
    <xdr:ext cx="469744" cy="259045"/>
    <xdr:sp macro="" textlink="">
      <xdr:nvSpPr>
        <xdr:cNvPr id="268" name="n_2mainValue【福祉施設】&#10;一人当たり面積">
          <a:extLst>
            <a:ext uri="{FF2B5EF4-FFF2-40B4-BE49-F238E27FC236}">
              <a16:creationId xmlns:a16="http://schemas.microsoft.com/office/drawing/2014/main" id="{446EA546-B03E-447A-A1AB-AC46CC8177EC}"/>
            </a:ext>
          </a:extLst>
        </xdr:cNvPr>
        <xdr:cNvSpPr txBox="1"/>
      </xdr:nvSpPr>
      <xdr:spPr>
        <a:xfrm>
          <a:off x="8515427" y="1481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70883</xdr:rowOff>
    </xdr:from>
    <xdr:ext cx="469744" cy="259045"/>
    <xdr:sp macro="" textlink="">
      <xdr:nvSpPr>
        <xdr:cNvPr id="269" name="n_3mainValue【福祉施設】&#10;一人当たり面積">
          <a:extLst>
            <a:ext uri="{FF2B5EF4-FFF2-40B4-BE49-F238E27FC236}">
              <a16:creationId xmlns:a16="http://schemas.microsoft.com/office/drawing/2014/main" id="{7F52639A-12FD-45D9-A0C3-E83EC23056ED}"/>
            </a:ext>
          </a:extLst>
        </xdr:cNvPr>
        <xdr:cNvSpPr txBox="1"/>
      </xdr:nvSpPr>
      <xdr:spPr>
        <a:xfrm>
          <a:off x="76264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a:extLst>
            <a:ext uri="{FF2B5EF4-FFF2-40B4-BE49-F238E27FC236}">
              <a16:creationId xmlns:a16="http://schemas.microsoft.com/office/drawing/2014/main" id="{86B2291C-B87A-4FA6-B6E8-6DB406574E6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a:extLst>
            <a:ext uri="{FF2B5EF4-FFF2-40B4-BE49-F238E27FC236}">
              <a16:creationId xmlns:a16="http://schemas.microsoft.com/office/drawing/2014/main" id="{7EEBF822-6381-40BA-A59F-1043FB12D0F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a:extLst>
            <a:ext uri="{FF2B5EF4-FFF2-40B4-BE49-F238E27FC236}">
              <a16:creationId xmlns:a16="http://schemas.microsoft.com/office/drawing/2014/main" id="{0F5BC686-29C7-4041-BEAE-123E23B5089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a:extLst>
            <a:ext uri="{FF2B5EF4-FFF2-40B4-BE49-F238E27FC236}">
              <a16:creationId xmlns:a16="http://schemas.microsoft.com/office/drawing/2014/main" id="{73C9626E-AE76-49E5-8FD9-C5144005365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a:extLst>
            <a:ext uri="{FF2B5EF4-FFF2-40B4-BE49-F238E27FC236}">
              <a16:creationId xmlns:a16="http://schemas.microsoft.com/office/drawing/2014/main" id="{4CB6EE18-EF03-48C4-990A-1458819AA98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a:extLst>
            <a:ext uri="{FF2B5EF4-FFF2-40B4-BE49-F238E27FC236}">
              <a16:creationId xmlns:a16="http://schemas.microsoft.com/office/drawing/2014/main" id="{B14C9C37-37BA-4EF4-A8A0-84A1D13FAD8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a:extLst>
            <a:ext uri="{FF2B5EF4-FFF2-40B4-BE49-F238E27FC236}">
              <a16:creationId xmlns:a16="http://schemas.microsoft.com/office/drawing/2014/main" id="{F207289F-17E7-470D-B99A-6B3CF111757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a:extLst>
            <a:ext uri="{FF2B5EF4-FFF2-40B4-BE49-F238E27FC236}">
              <a16:creationId xmlns:a16="http://schemas.microsoft.com/office/drawing/2014/main" id="{A671FA15-125E-47FD-A531-F9239BA8D57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a:extLst>
            <a:ext uri="{FF2B5EF4-FFF2-40B4-BE49-F238E27FC236}">
              <a16:creationId xmlns:a16="http://schemas.microsoft.com/office/drawing/2014/main" id="{43F91C3A-46E6-480D-A0D5-96E6674893B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9" name="正方形/長方形 278">
          <a:extLst>
            <a:ext uri="{FF2B5EF4-FFF2-40B4-BE49-F238E27FC236}">
              <a16:creationId xmlns:a16="http://schemas.microsoft.com/office/drawing/2014/main" id="{792C43CA-C1FA-4F15-9E1B-818E250C6D7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0" name="正方形/長方形 279">
          <a:extLst>
            <a:ext uri="{FF2B5EF4-FFF2-40B4-BE49-F238E27FC236}">
              <a16:creationId xmlns:a16="http://schemas.microsoft.com/office/drawing/2014/main" id="{946EEDA5-6522-4849-A968-58584803A1A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1" name="正方形/長方形 280">
          <a:extLst>
            <a:ext uri="{FF2B5EF4-FFF2-40B4-BE49-F238E27FC236}">
              <a16:creationId xmlns:a16="http://schemas.microsoft.com/office/drawing/2014/main" id="{2ECD6F8E-7E90-40B4-B68D-3182046404C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2" name="正方形/長方形 281">
          <a:extLst>
            <a:ext uri="{FF2B5EF4-FFF2-40B4-BE49-F238E27FC236}">
              <a16:creationId xmlns:a16="http://schemas.microsoft.com/office/drawing/2014/main" id="{8FBAF2FA-A457-4EB0-A5AB-643C1B80516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3" name="正方形/長方形 282">
          <a:extLst>
            <a:ext uri="{FF2B5EF4-FFF2-40B4-BE49-F238E27FC236}">
              <a16:creationId xmlns:a16="http://schemas.microsoft.com/office/drawing/2014/main" id="{F16568D6-8122-49C1-896A-5957008A71F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4" name="正方形/長方形 283">
          <a:extLst>
            <a:ext uri="{FF2B5EF4-FFF2-40B4-BE49-F238E27FC236}">
              <a16:creationId xmlns:a16="http://schemas.microsoft.com/office/drawing/2014/main" id="{BC547B50-061F-49D2-8EF6-9AA10F4A2F3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5" name="正方形/長方形 284">
          <a:extLst>
            <a:ext uri="{FF2B5EF4-FFF2-40B4-BE49-F238E27FC236}">
              <a16:creationId xmlns:a16="http://schemas.microsoft.com/office/drawing/2014/main" id="{D817A195-B1A0-442B-BC4A-18956A07656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6" name="正方形/長方形 285">
          <a:extLst>
            <a:ext uri="{FF2B5EF4-FFF2-40B4-BE49-F238E27FC236}">
              <a16:creationId xmlns:a16="http://schemas.microsoft.com/office/drawing/2014/main" id="{791DF33F-BAD8-4A5F-A934-D4362C55AFA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7" name="正方形/長方形 286">
          <a:extLst>
            <a:ext uri="{FF2B5EF4-FFF2-40B4-BE49-F238E27FC236}">
              <a16:creationId xmlns:a16="http://schemas.microsoft.com/office/drawing/2014/main" id="{141BC04F-CFAC-455A-990C-981AC89092F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8" name="正方形/長方形 287">
          <a:extLst>
            <a:ext uri="{FF2B5EF4-FFF2-40B4-BE49-F238E27FC236}">
              <a16:creationId xmlns:a16="http://schemas.microsoft.com/office/drawing/2014/main" id="{37B3775F-02F2-4B65-82FD-5AF5A7D3C6B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9" name="正方形/長方形 288">
          <a:extLst>
            <a:ext uri="{FF2B5EF4-FFF2-40B4-BE49-F238E27FC236}">
              <a16:creationId xmlns:a16="http://schemas.microsoft.com/office/drawing/2014/main" id="{8E577D5E-66D5-43C8-A7BF-7865FA60EAE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0" name="正方形/長方形 289">
          <a:extLst>
            <a:ext uri="{FF2B5EF4-FFF2-40B4-BE49-F238E27FC236}">
              <a16:creationId xmlns:a16="http://schemas.microsoft.com/office/drawing/2014/main" id="{92E423FE-673E-4021-A3A2-A6188507A1F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1" name="正方形/長方形 290">
          <a:extLst>
            <a:ext uri="{FF2B5EF4-FFF2-40B4-BE49-F238E27FC236}">
              <a16:creationId xmlns:a16="http://schemas.microsoft.com/office/drawing/2014/main" id="{FBE0CCBC-25EE-4542-85DF-D1BBBE534B8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2" name="正方形/長方形 291">
          <a:extLst>
            <a:ext uri="{FF2B5EF4-FFF2-40B4-BE49-F238E27FC236}">
              <a16:creationId xmlns:a16="http://schemas.microsoft.com/office/drawing/2014/main" id="{CE7C30F6-3732-4E24-9211-0C927ED156B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3" name="正方形/長方形 292">
          <a:extLst>
            <a:ext uri="{FF2B5EF4-FFF2-40B4-BE49-F238E27FC236}">
              <a16:creationId xmlns:a16="http://schemas.microsoft.com/office/drawing/2014/main" id="{0A2BBDB5-8FE9-41C4-AC80-BA5051977972}"/>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4" name="正方形/長方形 293">
          <a:extLst>
            <a:ext uri="{FF2B5EF4-FFF2-40B4-BE49-F238E27FC236}">
              <a16:creationId xmlns:a16="http://schemas.microsoft.com/office/drawing/2014/main" id="{7E09895B-FFB1-4E03-B08B-9114945814E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5" name="正方形/長方形 294">
          <a:extLst>
            <a:ext uri="{FF2B5EF4-FFF2-40B4-BE49-F238E27FC236}">
              <a16:creationId xmlns:a16="http://schemas.microsoft.com/office/drawing/2014/main" id="{8889CA7E-70DB-48AF-B2CB-332AACFCB54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6" name="正方形/長方形 295">
          <a:extLst>
            <a:ext uri="{FF2B5EF4-FFF2-40B4-BE49-F238E27FC236}">
              <a16:creationId xmlns:a16="http://schemas.microsoft.com/office/drawing/2014/main" id="{2AED8099-DC5E-47BB-B3DE-5B33D267A21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7" name="正方形/長方形 296">
          <a:extLst>
            <a:ext uri="{FF2B5EF4-FFF2-40B4-BE49-F238E27FC236}">
              <a16:creationId xmlns:a16="http://schemas.microsoft.com/office/drawing/2014/main" id="{E99F7DDF-8CB0-41A5-902E-1B285E16EFF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8" name="正方形/長方形 297">
          <a:extLst>
            <a:ext uri="{FF2B5EF4-FFF2-40B4-BE49-F238E27FC236}">
              <a16:creationId xmlns:a16="http://schemas.microsoft.com/office/drawing/2014/main" id="{70B1C3B4-C1F2-4719-B1AB-B672862AC3C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9" name="正方形/長方形 298">
          <a:extLst>
            <a:ext uri="{FF2B5EF4-FFF2-40B4-BE49-F238E27FC236}">
              <a16:creationId xmlns:a16="http://schemas.microsoft.com/office/drawing/2014/main" id="{6715CCBF-C6E3-4F84-8BC9-1631991F1C1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0" name="正方形/長方形 299">
          <a:extLst>
            <a:ext uri="{FF2B5EF4-FFF2-40B4-BE49-F238E27FC236}">
              <a16:creationId xmlns:a16="http://schemas.microsoft.com/office/drawing/2014/main" id="{D114B59E-ABEC-4960-BE0A-EAC76525C7A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1" name="正方形/長方形 300">
          <a:extLst>
            <a:ext uri="{FF2B5EF4-FFF2-40B4-BE49-F238E27FC236}">
              <a16:creationId xmlns:a16="http://schemas.microsoft.com/office/drawing/2014/main" id="{FB13695A-E39C-43D2-A94E-833961BDDD7A}"/>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2" name="正方形/長方形 301">
          <a:extLst>
            <a:ext uri="{FF2B5EF4-FFF2-40B4-BE49-F238E27FC236}">
              <a16:creationId xmlns:a16="http://schemas.microsoft.com/office/drawing/2014/main" id="{1996334F-B83B-40D2-88AB-9122BA3A01C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3" name="正方形/長方形 302">
          <a:extLst>
            <a:ext uri="{FF2B5EF4-FFF2-40B4-BE49-F238E27FC236}">
              <a16:creationId xmlns:a16="http://schemas.microsoft.com/office/drawing/2014/main" id="{2D6B4F0C-40EA-4DEA-AD33-079EAD42093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4" name="正方形/長方形 303">
          <a:extLst>
            <a:ext uri="{FF2B5EF4-FFF2-40B4-BE49-F238E27FC236}">
              <a16:creationId xmlns:a16="http://schemas.microsoft.com/office/drawing/2014/main" id="{FFA5CFA8-01CE-43B6-B06F-FB53693EE33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5" name="正方形/長方形 304">
          <a:extLst>
            <a:ext uri="{FF2B5EF4-FFF2-40B4-BE49-F238E27FC236}">
              <a16:creationId xmlns:a16="http://schemas.microsoft.com/office/drawing/2014/main" id="{021EADE9-4DCE-4676-BADF-E0E2261960A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6" name="正方形/長方形 305">
          <a:extLst>
            <a:ext uri="{FF2B5EF4-FFF2-40B4-BE49-F238E27FC236}">
              <a16:creationId xmlns:a16="http://schemas.microsoft.com/office/drawing/2014/main" id="{A7AB1BDC-7386-45EE-889E-6A23EAED390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7" name="正方形/長方形 306">
          <a:extLst>
            <a:ext uri="{FF2B5EF4-FFF2-40B4-BE49-F238E27FC236}">
              <a16:creationId xmlns:a16="http://schemas.microsoft.com/office/drawing/2014/main" id="{A1B0E761-D362-4E21-8746-B93BC6B5AF0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8" name="正方形/長方形 307">
          <a:extLst>
            <a:ext uri="{FF2B5EF4-FFF2-40B4-BE49-F238E27FC236}">
              <a16:creationId xmlns:a16="http://schemas.microsoft.com/office/drawing/2014/main" id="{70A01654-3031-4833-AB81-9CC457A7872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9" name="正方形/長方形 308">
          <a:extLst>
            <a:ext uri="{FF2B5EF4-FFF2-40B4-BE49-F238E27FC236}">
              <a16:creationId xmlns:a16="http://schemas.microsoft.com/office/drawing/2014/main" id="{92FEBB8C-5E85-4261-93AD-A3B2982D4FF8}"/>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0" name="正方形/長方形 309">
          <a:extLst>
            <a:ext uri="{FF2B5EF4-FFF2-40B4-BE49-F238E27FC236}">
              <a16:creationId xmlns:a16="http://schemas.microsoft.com/office/drawing/2014/main" id="{1FBB1A55-A772-418F-8929-16E51645D4F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1" name="正方形/長方形 310">
          <a:extLst>
            <a:ext uri="{FF2B5EF4-FFF2-40B4-BE49-F238E27FC236}">
              <a16:creationId xmlns:a16="http://schemas.microsoft.com/office/drawing/2014/main" id="{A0FBFA57-928B-478C-840C-7B8F3B5185C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2" name="正方形/長方形 311">
          <a:extLst>
            <a:ext uri="{FF2B5EF4-FFF2-40B4-BE49-F238E27FC236}">
              <a16:creationId xmlns:a16="http://schemas.microsoft.com/office/drawing/2014/main" id="{C04E6090-2928-4960-B9FA-2C4EA8C282F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3" name="正方形/長方形 312">
          <a:extLst>
            <a:ext uri="{FF2B5EF4-FFF2-40B4-BE49-F238E27FC236}">
              <a16:creationId xmlns:a16="http://schemas.microsoft.com/office/drawing/2014/main" id="{3E7A1889-D55E-4776-9B9E-2F72E7F81A6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4" name="正方形/長方形 313">
          <a:extLst>
            <a:ext uri="{FF2B5EF4-FFF2-40B4-BE49-F238E27FC236}">
              <a16:creationId xmlns:a16="http://schemas.microsoft.com/office/drawing/2014/main" id="{56DAF8B7-667D-4972-B32A-4D73FCB5614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5" name="正方形/長方形 314">
          <a:extLst>
            <a:ext uri="{FF2B5EF4-FFF2-40B4-BE49-F238E27FC236}">
              <a16:creationId xmlns:a16="http://schemas.microsoft.com/office/drawing/2014/main" id="{64159321-2190-4A70-8151-051F682FABA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6" name="正方形/長方形 315">
          <a:extLst>
            <a:ext uri="{FF2B5EF4-FFF2-40B4-BE49-F238E27FC236}">
              <a16:creationId xmlns:a16="http://schemas.microsoft.com/office/drawing/2014/main" id="{7FBF14C3-7D68-4003-BCAF-0C5D1F86CA3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7" name="正方形/長方形 316">
          <a:extLst>
            <a:ext uri="{FF2B5EF4-FFF2-40B4-BE49-F238E27FC236}">
              <a16:creationId xmlns:a16="http://schemas.microsoft.com/office/drawing/2014/main" id="{7978F632-EA05-4E73-A869-9EAF1B1C7988}"/>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18" name="正方形/長方形 317">
          <a:extLst>
            <a:ext uri="{FF2B5EF4-FFF2-40B4-BE49-F238E27FC236}">
              <a16:creationId xmlns:a16="http://schemas.microsoft.com/office/drawing/2014/main" id="{179289AD-5B78-4AE1-AF7B-AFF1E4ED197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19" name="正方形/長方形 318">
          <a:extLst>
            <a:ext uri="{FF2B5EF4-FFF2-40B4-BE49-F238E27FC236}">
              <a16:creationId xmlns:a16="http://schemas.microsoft.com/office/drawing/2014/main" id="{9410010F-4C6F-47F1-A248-87918E445E0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0" name="正方形/長方形 319">
          <a:extLst>
            <a:ext uri="{FF2B5EF4-FFF2-40B4-BE49-F238E27FC236}">
              <a16:creationId xmlns:a16="http://schemas.microsoft.com/office/drawing/2014/main" id="{3506B555-ECF1-46FD-83AB-7B888EBD314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1" name="正方形/長方形 320">
          <a:extLst>
            <a:ext uri="{FF2B5EF4-FFF2-40B4-BE49-F238E27FC236}">
              <a16:creationId xmlns:a16="http://schemas.microsoft.com/office/drawing/2014/main" id="{60121F18-9CB9-4DE4-B963-B9039EEE270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2" name="正方形/長方形 321">
          <a:extLst>
            <a:ext uri="{FF2B5EF4-FFF2-40B4-BE49-F238E27FC236}">
              <a16:creationId xmlns:a16="http://schemas.microsoft.com/office/drawing/2014/main" id="{04D8F123-0D46-4161-9D2F-B6F86D58298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3" name="正方形/長方形 322">
          <a:extLst>
            <a:ext uri="{FF2B5EF4-FFF2-40B4-BE49-F238E27FC236}">
              <a16:creationId xmlns:a16="http://schemas.microsoft.com/office/drawing/2014/main" id="{4D3D14C6-32B7-4C60-85FA-F621618F77E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4" name="正方形/長方形 323">
          <a:extLst>
            <a:ext uri="{FF2B5EF4-FFF2-40B4-BE49-F238E27FC236}">
              <a16:creationId xmlns:a16="http://schemas.microsoft.com/office/drawing/2014/main" id="{E9961EEA-38C9-4592-AC95-0D2F0987B5E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5" name="正方形/長方形 324">
          <a:extLst>
            <a:ext uri="{FF2B5EF4-FFF2-40B4-BE49-F238E27FC236}">
              <a16:creationId xmlns:a16="http://schemas.microsoft.com/office/drawing/2014/main" id="{D33D97B4-C70B-4469-951E-FD0313E3AF6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26" name="テキスト ボックス 325">
          <a:extLst>
            <a:ext uri="{FF2B5EF4-FFF2-40B4-BE49-F238E27FC236}">
              <a16:creationId xmlns:a16="http://schemas.microsoft.com/office/drawing/2014/main" id="{482E7646-29B0-439A-975A-B339BE209C0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27" name="直線コネクタ 326">
          <a:extLst>
            <a:ext uri="{FF2B5EF4-FFF2-40B4-BE49-F238E27FC236}">
              <a16:creationId xmlns:a16="http://schemas.microsoft.com/office/drawing/2014/main" id="{7D8CF201-DA85-404D-9F0E-490EC620C79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28" name="テキスト ボックス 327">
          <a:extLst>
            <a:ext uri="{FF2B5EF4-FFF2-40B4-BE49-F238E27FC236}">
              <a16:creationId xmlns:a16="http://schemas.microsoft.com/office/drawing/2014/main" id="{A55C5E53-80CF-4E18-93DC-8B1428A5366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29" name="直線コネクタ 328">
          <a:extLst>
            <a:ext uri="{FF2B5EF4-FFF2-40B4-BE49-F238E27FC236}">
              <a16:creationId xmlns:a16="http://schemas.microsoft.com/office/drawing/2014/main" id="{56EA6856-9697-40E8-A324-8996C1966DE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30" name="テキスト ボックス 329">
          <a:extLst>
            <a:ext uri="{FF2B5EF4-FFF2-40B4-BE49-F238E27FC236}">
              <a16:creationId xmlns:a16="http://schemas.microsoft.com/office/drawing/2014/main" id="{5D683D9A-870C-4243-A741-210FAEF294C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31" name="直線コネクタ 330">
          <a:extLst>
            <a:ext uri="{FF2B5EF4-FFF2-40B4-BE49-F238E27FC236}">
              <a16:creationId xmlns:a16="http://schemas.microsoft.com/office/drawing/2014/main" id="{DAFF5525-7196-405E-9AD6-FA70263CA0A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32" name="テキスト ボックス 331">
          <a:extLst>
            <a:ext uri="{FF2B5EF4-FFF2-40B4-BE49-F238E27FC236}">
              <a16:creationId xmlns:a16="http://schemas.microsoft.com/office/drawing/2014/main" id="{8BFBAED6-09C9-4CFC-85CF-BA99E2E44F6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33" name="直線コネクタ 332">
          <a:extLst>
            <a:ext uri="{FF2B5EF4-FFF2-40B4-BE49-F238E27FC236}">
              <a16:creationId xmlns:a16="http://schemas.microsoft.com/office/drawing/2014/main" id="{5B52A04B-2288-4A04-903D-0B8288A8637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34" name="テキスト ボックス 333">
          <a:extLst>
            <a:ext uri="{FF2B5EF4-FFF2-40B4-BE49-F238E27FC236}">
              <a16:creationId xmlns:a16="http://schemas.microsoft.com/office/drawing/2014/main" id="{9BBBDE6D-E360-46BA-8316-D80B7D8EFF1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35" name="直線コネクタ 334">
          <a:extLst>
            <a:ext uri="{FF2B5EF4-FFF2-40B4-BE49-F238E27FC236}">
              <a16:creationId xmlns:a16="http://schemas.microsoft.com/office/drawing/2014/main" id="{40FD0750-3359-45B0-A6D3-145D2F53995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36" name="テキスト ボックス 335">
          <a:extLst>
            <a:ext uri="{FF2B5EF4-FFF2-40B4-BE49-F238E27FC236}">
              <a16:creationId xmlns:a16="http://schemas.microsoft.com/office/drawing/2014/main" id="{682C3624-CEAA-40FA-8258-F363386B104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37" name="直線コネクタ 336">
          <a:extLst>
            <a:ext uri="{FF2B5EF4-FFF2-40B4-BE49-F238E27FC236}">
              <a16:creationId xmlns:a16="http://schemas.microsoft.com/office/drawing/2014/main" id="{E551DB08-5BEB-46EE-B989-5A1803F77A9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38" name="テキスト ボックス 337">
          <a:extLst>
            <a:ext uri="{FF2B5EF4-FFF2-40B4-BE49-F238E27FC236}">
              <a16:creationId xmlns:a16="http://schemas.microsoft.com/office/drawing/2014/main" id="{1BC48750-A87F-4655-B045-3A2926AF6C1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39" name="直線コネクタ 338">
          <a:extLst>
            <a:ext uri="{FF2B5EF4-FFF2-40B4-BE49-F238E27FC236}">
              <a16:creationId xmlns:a16="http://schemas.microsoft.com/office/drawing/2014/main" id="{3DDC208C-6F97-42C1-B07C-615B8CF182D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40" name="テキスト ボックス 339">
          <a:extLst>
            <a:ext uri="{FF2B5EF4-FFF2-40B4-BE49-F238E27FC236}">
              <a16:creationId xmlns:a16="http://schemas.microsoft.com/office/drawing/2014/main" id="{76D93F38-5CE2-4D01-A62B-925A492C5AE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1" name="直線コネクタ 340">
          <a:extLst>
            <a:ext uri="{FF2B5EF4-FFF2-40B4-BE49-F238E27FC236}">
              <a16:creationId xmlns:a16="http://schemas.microsoft.com/office/drawing/2014/main" id="{FCD22115-2C06-47BA-9C5B-4265A9D7D9F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2" name="【消防施設】&#10;有形固定資産減価償却率グラフ枠">
          <a:extLst>
            <a:ext uri="{FF2B5EF4-FFF2-40B4-BE49-F238E27FC236}">
              <a16:creationId xmlns:a16="http://schemas.microsoft.com/office/drawing/2014/main" id="{AB6F4FA1-DAA3-4824-A0F5-7D1291A0AFB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343" name="直線コネクタ 342">
          <a:extLst>
            <a:ext uri="{FF2B5EF4-FFF2-40B4-BE49-F238E27FC236}">
              <a16:creationId xmlns:a16="http://schemas.microsoft.com/office/drawing/2014/main" id="{27AA3F0A-1F1B-468A-BD03-5855E3E36815}"/>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44" name="【消防施設】&#10;有形固定資産減価償却率最小値テキスト">
          <a:extLst>
            <a:ext uri="{FF2B5EF4-FFF2-40B4-BE49-F238E27FC236}">
              <a16:creationId xmlns:a16="http://schemas.microsoft.com/office/drawing/2014/main" id="{871CDC7F-9E7D-4C28-8730-1DD66C3075B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45" name="直線コネクタ 344">
          <a:extLst>
            <a:ext uri="{FF2B5EF4-FFF2-40B4-BE49-F238E27FC236}">
              <a16:creationId xmlns:a16="http://schemas.microsoft.com/office/drawing/2014/main" id="{59A90344-D5B1-4B0C-9613-C2ED2842DBB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346" name="【消防施設】&#10;有形固定資産減価償却率最大値テキスト">
          <a:extLst>
            <a:ext uri="{FF2B5EF4-FFF2-40B4-BE49-F238E27FC236}">
              <a16:creationId xmlns:a16="http://schemas.microsoft.com/office/drawing/2014/main" id="{3E8C6A94-E16A-4075-AEDA-C1670E6316B2}"/>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347" name="直線コネクタ 346">
          <a:extLst>
            <a:ext uri="{FF2B5EF4-FFF2-40B4-BE49-F238E27FC236}">
              <a16:creationId xmlns:a16="http://schemas.microsoft.com/office/drawing/2014/main" id="{819D0538-D432-4103-99B9-8B81263EC83E}"/>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348" name="【消防施設】&#10;有形固定資産減価償却率平均値テキスト">
          <a:extLst>
            <a:ext uri="{FF2B5EF4-FFF2-40B4-BE49-F238E27FC236}">
              <a16:creationId xmlns:a16="http://schemas.microsoft.com/office/drawing/2014/main" id="{2B5D5631-3A43-4839-B2FC-3489E034110A}"/>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349" name="フローチャート: 判断 348">
          <a:extLst>
            <a:ext uri="{FF2B5EF4-FFF2-40B4-BE49-F238E27FC236}">
              <a16:creationId xmlns:a16="http://schemas.microsoft.com/office/drawing/2014/main" id="{5F1F29FD-AB3B-4769-9CBC-99E4E2038A0A}"/>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350" name="フローチャート: 判断 349">
          <a:extLst>
            <a:ext uri="{FF2B5EF4-FFF2-40B4-BE49-F238E27FC236}">
              <a16:creationId xmlns:a16="http://schemas.microsoft.com/office/drawing/2014/main" id="{345428C3-F7C2-43F8-9DC5-0E1295065601}"/>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351" name="フローチャート: 判断 350">
          <a:extLst>
            <a:ext uri="{FF2B5EF4-FFF2-40B4-BE49-F238E27FC236}">
              <a16:creationId xmlns:a16="http://schemas.microsoft.com/office/drawing/2014/main" id="{F689AD41-5FE8-4916-B1E7-8D29C91AFC98}"/>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352" name="フローチャート: 判断 351">
          <a:extLst>
            <a:ext uri="{FF2B5EF4-FFF2-40B4-BE49-F238E27FC236}">
              <a16:creationId xmlns:a16="http://schemas.microsoft.com/office/drawing/2014/main" id="{81260530-EC68-4359-9F85-89385EF2EE6E}"/>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353" name="フローチャート: 判断 352">
          <a:extLst>
            <a:ext uri="{FF2B5EF4-FFF2-40B4-BE49-F238E27FC236}">
              <a16:creationId xmlns:a16="http://schemas.microsoft.com/office/drawing/2014/main" id="{7C7B8DB3-6464-4850-9428-4992B5408AF0}"/>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2E5E73D-D0EC-4A76-B812-8E0744A096E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A2B90E84-2490-45FF-BAFF-BCCCB540712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4692ED0-22CD-44CD-B802-99B2D104300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4E0F87C-5B09-456C-B636-A5C243FA61A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0D8DEB2-BAB7-4A08-B0DC-ED4668F254F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359" name="楕円 358">
          <a:extLst>
            <a:ext uri="{FF2B5EF4-FFF2-40B4-BE49-F238E27FC236}">
              <a16:creationId xmlns:a16="http://schemas.microsoft.com/office/drawing/2014/main" id="{9E0D41F1-092F-49F4-A738-4C3D6AC9920E}"/>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360" name="【消防施設】&#10;有形固定資産減価償却率該当値テキスト">
          <a:extLst>
            <a:ext uri="{FF2B5EF4-FFF2-40B4-BE49-F238E27FC236}">
              <a16:creationId xmlns:a16="http://schemas.microsoft.com/office/drawing/2014/main" id="{C17316F9-4CBF-4E08-9783-31750BD5B4F5}"/>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361" name="楕円 360">
          <a:extLst>
            <a:ext uri="{FF2B5EF4-FFF2-40B4-BE49-F238E27FC236}">
              <a16:creationId xmlns:a16="http://schemas.microsoft.com/office/drawing/2014/main" id="{AF175CF5-5C81-4DAE-A535-3B3FF26414D7}"/>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362" name="直線コネクタ 361">
          <a:extLst>
            <a:ext uri="{FF2B5EF4-FFF2-40B4-BE49-F238E27FC236}">
              <a16:creationId xmlns:a16="http://schemas.microsoft.com/office/drawing/2014/main" id="{CB886FAA-8B14-4DD8-AF54-0FAD75A20D05}"/>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363" name="n_1aveValue【消防施設】&#10;有形固定資産減価償却率">
          <a:extLst>
            <a:ext uri="{FF2B5EF4-FFF2-40B4-BE49-F238E27FC236}">
              <a16:creationId xmlns:a16="http://schemas.microsoft.com/office/drawing/2014/main" id="{9D3AE453-0C3E-4975-BF2D-280261E3904E}"/>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364" name="n_2aveValue【消防施設】&#10;有形固定資産減価償却率">
          <a:extLst>
            <a:ext uri="{FF2B5EF4-FFF2-40B4-BE49-F238E27FC236}">
              <a16:creationId xmlns:a16="http://schemas.microsoft.com/office/drawing/2014/main" id="{4187B990-8D04-4E17-B6E5-5482FFD3FD47}"/>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365" name="n_3aveValue【消防施設】&#10;有形固定資産減価償却率">
          <a:extLst>
            <a:ext uri="{FF2B5EF4-FFF2-40B4-BE49-F238E27FC236}">
              <a16:creationId xmlns:a16="http://schemas.microsoft.com/office/drawing/2014/main" id="{EA20728B-8579-4F3A-ABF2-A8E2CC5278EF}"/>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366" name="n_4aveValue【消防施設】&#10;有形固定資産減価償却率">
          <a:extLst>
            <a:ext uri="{FF2B5EF4-FFF2-40B4-BE49-F238E27FC236}">
              <a16:creationId xmlns:a16="http://schemas.microsoft.com/office/drawing/2014/main" id="{F6AC2E92-D189-4E42-9CBE-C78EA44ECB17}"/>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367" name="n_1mainValue【消防施設】&#10;有形固定資産減価償却率">
          <a:extLst>
            <a:ext uri="{FF2B5EF4-FFF2-40B4-BE49-F238E27FC236}">
              <a16:creationId xmlns:a16="http://schemas.microsoft.com/office/drawing/2014/main" id="{6F8255CF-994D-471E-A8DA-1F286AE699E7}"/>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8" name="正方形/長方形 367">
          <a:extLst>
            <a:ext uri="{FF2B5EF4-FFF2-40B4-BE49-F238E27FC236}">
              <a16:creationId xmlns:a16="http://schemas.microsoft.com/office/drawing/2014/main" id="{5E07DA3D-5D7D-4E26-93F7-DA5096A8F57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9" name="正方形/長方形 368">
          <a:extLst>
            <a:ext uri="{FF2B5EF4-FFF2-40B4-BE49-F238E27FC236}">
              <a16:creationId xmlns:a16="http://schemas.microsoft.com/office/drawing/2014/main" id="{7C95846B-B7DD-4367-A69E-AD3621C1A74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0" name="正方形/長方形 369">
          <a:extLst>
            <a:ext uri="{FF2B5EF4-FFF2-40B4-BE49-F238E27FC236}">
              <a16:creationId xmlns:a16="http://schemas.microsoft.com/office/drawing/2014/main" id="{8B9C0166-3A94-4005-AB4D-EC3DDABC94C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1" name="正方形/長方形 370">
          <a:extLst>
            <a:ext uri="{FF2B5EF4-FFF2-40B4-BE49-F238E27FC236}">
              <a16:creationId xmlns:a16="http://schemas.microsoft.com/office/drawing/2014/main" id="{5923664F-90BC-4021-8D92-A431AEA4955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2" name="正方形/長方形 371">
          <a:extLst>
            <a:ext uri="{FF2B5EF4-FFF2-40B4-BE49-F238E27FC236}">
              <a16:creationId xmlns:a16="http://schemas.microsoft.com/office/drawing/2014/main" id="{B66C4847-8135-4578-97AD-455B9B4D2D9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3" name="正方形/長方形 372">
          <a:extLst>
            <a:ext uri="{FF2B5EF4-FFF2-40B4-BE49-F238E27FC236}">
              <a16:creationId xmlns:a16="http://schemas.microsoft.com/office/drawing/2014/main" id="{9FA954E1-56AD-4BF9-A66C-8EC06CEBBF6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4" name="正方形/長方形 373">
          <a:extLst>
            <a:ext uri="{FF2B5EF4-FFF2-40B4-BE49-F238E27FC236}">
              <a16:creationId xmlns:a16="http://schemas.microsoft.com/office/drawing/2014/main" id="{A98049F3-4A32-4774-9D9D-E6C5604F392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5" name="正方形/長方形 374">
          <a:extLst>
            <a:ext uri="{FF2B5EF4-FFF2-40B4-BE49-F238E27FC236}">
              <a16:creationId xmlns:a16="http://schemas.microsoft.com/office/drawing/2014/main" id="{FECDE3AB-D173-406F-B52E-F8369C3858D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6" name="テキスト ボックス 375">
          <a:extLst>
            <a:ext uri="{FF2B5EF4-FFF2-40B4-BE49-F238E27FC236}">
              <a16:creationId xmlns:a16="http://schemas.microsoft.com/office/drawing/2014/main" id="{958DFB12-1CA6-47CC-98DE-A246B899066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7" name="直線コネクタ 376">
          <a:extLst>
            <a:ext uri="{FF2B5EF4-FFF2-40B4-BE49-F238E27FC236}">
              <a16:creationId xmlns:a16="http://schemas.microsoft.com/office/drawing/2014/main" id="{9EA5A8AA-3706-4D68-B59B-2E715E966F0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78" name="直線コネクタ 377">
          <a:extLst>
            <a:ext uri="{FF2B5EF4-FFF2-40B4-BE49-F238E27FC236}">
              <a16:creationId xmlns:a16="http://schemas.microsoft.com/office/drawing/2014/main" id="{044F2680-58BD-405A-AE83-3C6BB6E62B6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79" name="テキスト ボックス 378">
          <a:extLst>
            <a:ext uri="{FF2B5EF4-FFF2-40B4-BE49-F238E27FC236}">
              <a16:creationId xmlns:a16="http://schemas.microsoft.com/office/drawing/2014/main" id="{CCAD6D5B-7C85-4F47-B926-C84AA3DC7B2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80" name="直線コネクタ 379">
          <a:extLst>
            <a:ext uri="{FF2B5EF4-FFF2-40B4-BE49-F238E27FC236}">
              <a16:creationId xmlns:a16="http://schemas.microsoft.com/office/drawing/2014/main" id="{203CC7DF-D646-48AC-94EF-3FA547EA444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81" name="テキスト ボックス 380">
          <a:extLst>
            <a:ext uri="{FF2B5EF4-FFF2-40B4-BE49-F238E27FC236}">
              <a16:creationId xmlns:a16="http://schemas.microsoft.com/office/drawing/2014/main" id="{4DE65AD7-FD7B-4E1F-B017-3FCB42CDD7D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82" name="直線コネクタ 381">
          <a:extLst>
            <a:ext uri="{FF2B5EF4-FFF2-40B4-BE49-F238E27FC236}">
              <a16:creationId xmlns:a16="http://schemas.microsoft.com/office/drawing/2014/main" id="{0AEFCC49-64A1-4F57-9CB9-1965D2EBB01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83" name="テキスト ボックス 382">
          <a:extLst>
            <a:ext uri="{FF2B5EF4-FFF2-40B4-BE49-F238E27FC236}">
              <a16:creationId xmlns:a16="http://schemas.microsoft.com/office/drawing/2014/main" id="{9A79FF82-B74A-4008-90EA-4DE6993E750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84" name="直線コネクタ 383">
          <a:extLst>
            <a:ext uri="{FF2B5EF4-FFF2-40B4-BE49-F238E27FC236}">
              <a16:creationId xmlns:a16="http://schemas.microsoft.com/office/drawing/2014/main" id="{D53451A7-777C-4AD5-A031-AD87011DDF2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85" name="テキスト ボックス 384">
          <a:extLst>
            <a:ext uri="{FF2B5EF4-FFF2-40B4-BE49-F238E27FC236}">
              <a16:creationId xmlns:a16="http://schemas.microsoft.com/office/drawing/2014/main" id="{3B9AF30D-35B0-41FE-8FC8-4D0546F181A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86" name="直線コネクタ 385">
          <a:extLst>
            <a:ext uri="{FF2B5EF4-FFF2-40B4-BE49-F238E27FC236}">
              <a16:creationId xmlns:a16="http://schemas.microsoft.com/office/drawing/2014/main" id="{8D4F990A-2D4A-46B5-ADA3-ADCFA5E43D5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87" name="テキスト ボックス 386">
          <a:extLst>
            <a:ext uri="{FF2B5EF4-FFF2-40B4-BE49-F238E27FC236}">
              <a16:creationId xmlns:a16="http://schemas.microsoft.com/office/drawing/2014/main" id="{17E10287-79FA-49D4-925F-B3A987603C6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8" name="直線コネクタ 387">
          <a:extLst>
            <a:ext uri="{FF2B5EF4-FFF2-40B4-BE49-F238E27FC236}">
              <a16:creationId xmlns:a16="http://schemas.microsoft.com/office/drawing/2014/main" id="{DA6259F4-9E41-4F0D-B725-4897E6E04FF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89" name="テキスト ボックス 388">
          <a:extLst>
            <a:ext uri="{FF2B5EF4-FFF2-40B4-BE49-F238E27FC236}">
              <a16:creationId xmlns:a16="http://schemas.microsoft.com/office/drawing/2014/main" id="{566F446D-F3EA-45EF-9713-0B41891780D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0" name="【消防施設】&#10;一人当たり面積グラフ枠">
          <a:extLst>
            <a:ext uri="{FF2B5EF4-FFF2-40B4-BE49-F238E27FC236}">
              <a16:creationId xmlns:a16="http://schemas.microsoft.com/office/drawing/2014/main" id="{E7590CC7-75E7-4B91-A267-6B2AE711875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391" name="直線コネクタ 390">
          <a:extLst>
            <a:ext uri="{FF2B5EF4-FFF2-40B4-BE49-F238E27FC236}">
              <a16:creationId xmlns:a16="http://schemas.microsoft.com/office/drawing/2014/main" id="{AF828A01-4B0A-42EA-80EE-6ECCAD18E885}"/>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392" name="【消防施設】&#10;一人当たり面積最小値テキスト">
          <a:extLst>
            <a:ext uri="{FF2B5EF4-FFF2-40B4-BE49-F238E27FC236}">
              <a16:creationId xmlns:a16="http://schemas.microsoft.com/office/drawing/2014/main" id="{9FCA1891-5114-4F5F-92C2-DE90865134FC}"/>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393" name="直線コネクタ 392">
          <a:extLst>
            <a:ext uri="{FF2B5EF4-FFF2-40B4-BE49-F238E27FC236}">
              <a16:creationId xmlns:a16="http://schemas.microsoft.com/office/drawing/2014/main" id="{E2F7012B-07B5-445B-AE26-8B64C91DC42E}"/>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394" name="【消防施設】&#10;一人当たり面積最大値テキスト">
          <a:extLst>
            <a:ext uri="{FF2B5EF4-FFF2-40B4-BE49-F238E27FC236}">
              <a16:creationId xmlns:a16="http://schemas.microsoft.com/office/drawing/2014/main" id="{DEF18885-964A-49FC-92BA-988AACB743A7}"/>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395" name="直線コネクタ 394">
          <a:extLst>
            <a:ext uri="{FF2B5EF4-FFF2-40B4-BE49-F238E27FC236}">
              <a16:creationId xmlns:a16="http://schemas.microsoft.com/office/drawing/2014/main" id="{869A75E0-B7C4-4305-87EB-4A3B23096B48}"/>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46753</xdr:rowOff>
    </xdr:from>
    <xdr:ext cx="469744" cy="259045"/>
    <xdr:sp macro="" textlink="">
      <xdr:nvSpPr>
        <xdr:cNvPr id="396" name="【消防施設】&#10;一人当たり面積平均値テキスト">
          <a:extLst>
            <a:ext uri="{FF2B5EF4-FFF2-40B4-BE49-F238E27FC236}">
              <a16:creationId xmlns:a16="http://schemas.microsoft.com/office/drawing/2014/main" id="{6D68AF30-7A67-4D5B-A5A7-E414E0A7194A}"/>
            </a:ext>
          </a:extLst>
        </xdr:cNvPr>
        <xdr:cNvSpPr txBox="1"/>
      </xdr:nvSpPr>
      <xdr:spPr>
        <a:xfrm>
          <a:off x="22199600" y="14448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397" name="フローチャート: 判断 396">
          <a:extLst>
            <a:ext uri="{FF2B5EF4-FFF2-40B4-BE49-F238E27FC236}">
              <a16:creationId xmlns:a16="http://schemas.microsoft.com/office/drawing/2014/main" id="{15A1936C-708D-4327-9584-25033732DA4E}"/>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398" name="フローチャート: 判断 397">
          <a:extLst>
            <a:ext uri="{FF2B5EF4-FFF2-40B4-BE49-F238E27FC236}">
              <a16:creationId xmlns:a16="http://schemas.microsoft.com/office/drawing/2014/main" id="{4C552322-38DE-493D-A87E-6822951A599E}"/>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399" name="フローチャート: 判断 398">
          <a:extLst>
            <a:ext uri="{FF2B5EF4-FFF2-40B4-BE49-F238E27FC236}">
              <a16:creationId xmlns:a16="http://schemas.microsoft.com/office/drawing/2014/main" id="{94B4B8EA-4CF4-41C8-98B2-E46D7B58D333}"/>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400" name="フローチャート: 判断 399">
          <a:extLst>
            <a:ext uri="{FF2B5EF4-FFF2-40B4-BE49-F238E27FC236}">
              <a16:creationId xmlns:a16="http://schemas.microsoft.com/office/drawing/2014/main" id="{5ECB1BBF-094E-4B46-8F21-9C659DD0F89C}"/>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401" name="フローチャート: 判断 400">
          <a:extLst>
            <a:ext uri="{FF2B5EF4-FFF2-40B4-BE49-F238E27FC236}">
              <a16:creationId xmlns:a16="http://schemas.microsoft.com/office/drawing/2014/main" id="{7E0263AF-4715-4721-901C-BEDA36DE9EEC}"/>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02" name="テキスト ボックス 401">
          <a:extLst>
            <a:ext uri="{FF2B5EF4-FFF2-40B4-BE49-F238E27FC236}">
              <a16:creationId xmlns:a16="http://schemas.microsoft.com/office/drawing/2014/main" id="{2E68FB25-A5C7-4E44-BCC2-7A6937B54EB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3" name="テキスト ボックス 402">
          <a:extLst>
            <a:ext uri="{FF2B5EF4-FFF2-40B4-BE49-F238E27FC236}">
              <a16:creationId xmlns:a16="http://schemas.microsoft.com/office/drawing/2014/main" id="{BFAC7959-48AF-4A40-8486-F3EA8C34F83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4" name="テキスト ボックス 403">
          <a:extLst>
            <a:ext uri="{FF2B5EF4-FFF2-40B4-BE49-F238E27FC236}">
              <a16:creationId xmlns:a16="http://schemas.microsoft.com/office/drawing/2014/main" id="{3225C25C-5F00-47CD-95A8-823225D9444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5" name="テキスト ボックス 404">
          <a:extLst>
            <a:ext uri="{FF2B5EF4-FFF2-40B4-BE49-F238E27FC236}">
              <a16:creationId xmlns:a16="http://schemas.microsoft.com/office/drawing/2014/main" id="{60C7AE8B-477A-4308-ABD7-5BC59E2C5F3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6" name="テキスト ボックス 405">
          <a:extLst>
            <a:ext uri="{FF2B5EF4-FFF2-40B4-BE49-F238E27FC236}">
              <a16:creationId xmlns:a16="http://schemas.microsoft.com/office/drawing/2014/main" id="{B710A930-2D43-4160-8E1C-21B6651B19F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46737</xdr:rowOff>
    </xdr:from>
    <xdr:to>
      <xdr:col>116</xdr:col>
      <xdr:colOff>114300</xdr:colOff>
      <xdr:row>86</xdr:row>
      <xdr:rowOff>148337</xdr:rowOff>
    </xdr:to>
    <xdr:sp macro="" textlink="">
      <xdr:nvSpPr>
        <xdr:cNvPr id="407" name="楕円 406">
          <a:extLst>
            <a:ext uri="{FF2B5EF4-FFF2-40B4-BE49-F238E27FC236}">
              <a16:creationId xmlns:a16="http://schemas.microsoft.com/office/drawing/2014/main" id="{6F490F0C-BD78-4519-9544-E5D5F5C6315F}"/>
            </a:ext>
          </a:extLst>
        </xdr:cNvPr>
        <xdr:cNvSpPr/>
      </xdr:nvSpPr>
      <xdr:spPr>
        <a:xfrm>
          <a:off x="22110700" y="147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133114</xdr:rowOff>
    </xdr:from>
    <xdr:ext cx="469744" cy="259045"/>
    <xdr:sp macro="" textlink="">
      <xdr:nvSpPr>
        <xdr:cNvPr id="408" name="【消防施設】&#10;一人当たり面積該当値テキスト">
          <a:extLst>
            <a:ext uri="{FF2B5EF4-FFF2-40B4-BE49-F238E27FC236}">
              <a16:creationId xmlns:a16="http://schemas.microsoft.com/office/drawing/2014/main" id="{753CC547-61DC-4FFB-ADE4-6D03B775066C}"/>
            </a:ext>
          </a:extLst>
        </xdr:cNvPr>
        <xdr:cNvSpPr txBox="1"/>
      </xdr:nvSpPr>
      <xdr:spPr>
        <a:xfrm>
          <a:off x="22199600" y="1470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46737</xdr:rowOff>
    </xdr:from>
    <xdr:to>
      <xdr:col>112</xdr:col>
      <xdr:colOff>38100</xdr:colOff>
      <xdr:row>86</xdr:row>
      <xdr:rowOff>148337</xdr:rowOff>
    </xdr:to>
    <xdr:sp macro="" textlink="">
      <xdr:nvSpPr>
        <xdr:cNvPr id="409" name="楕円 408">
          <a:extLst>
            <a:ext uri="{FF2B5EF4-FFF2-40B4-BE49-F238E27FC236}">
              <a16:creationId xmlns:a16="http://schemas.microsoft.com/office/drawing/2014/main" id="{C2DE0170-5C28-4B58-ABDC-D451A9622C63}"/>
            </a:ext>
          </a:extLst>
        </xdr:cNvPr>
        <xdr:cNvSpPr/>
      </xdr:nvSpPr>
      <xdr:spPr>
        <a:xfrm>
          <a:off x="21272500" y="147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97537</xdr:rowOff>
    </xdr:from>
    <xdr:to>
      <xdr:col>116</xdr:col>
      <xdr:colOff>63500</xdr:colOff>
      <xdr:row>86</xdr:row>
      <xdr:rowOff>97537</xdr:rowOff>
    </xdr:to>
    <xdr:cxnSp macro="">
      <xdr:nvCxnSpPr>
        <xdr:cNvPr id="410" name="直線コネクタ 409">
          <a:extLst>
            <a:ext uri="{FF2B5EF4-FFF2-40B4-BE49-F238E27FC236}">
              <a16:creationId xmlns:a16="http://schemas.microsoft.com/office/drawing/2014/main" id="{5E6C87F3-350B-453B-8E1E-54CD6CE76B09}"/>
            </a:ext>
          </a:extLst>
        </xdr:cNvPr>
        <xdr:cNvCxnSpPr/>
      </xdr:nvCxnSpPr>
      <xdr:spPr>
        <a:xfrm>
          <a:off x="21323300" y="148422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411" name="n_1aveValue【消防施設】&#10;一人当たり面積">
          <a:extLst>
            <a:ext uri="{FF2B5EF4-FFF2-40B4-BE49-F238E27FC236}">
              <a16:creationId xmlns:a16="http://schemas.microsoft.com/office/drawing/2014/main" id="{5BA2F317-A3C9-4DFC-9332-978708C7EAF4}"/>
            </a:ext>
          </a:extLst>
        </xdr:cNvPr>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412" name="n_2aveValue【消防施設】&#10;一人当たり面積">
          <a:extLst>
            <a:ext uri="{FF2B5EF4-FFF2-40B4-BE49-F238E27FC236}">
              <a16:creationId xmlns:a16="http://schemas.microsoft.com/office/drawing/2014/main" id="{C77C14EC-EA1D-4304-A8A5-A45868801FB3}"/>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413" name="n_3aveValue【消防施設】&#10;一人当たり面積">
          <a:extLst>
            <a:ext uri="{FF2B5EF4-FFF2-40B4-BE49-F238E27FC236}">
              <a16:creationId xmlns:a16="http://schemas.microsoft.com/office/drawing/2014/main" id="{15639811-1B15-4318-BC42-4E1A6468FF6B}"/>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414" name="n_4aveValue【消防施設】&#10;一人当たり面積">
          <a:extLst>
            <a:ext uri="{FF2B5EF4-FFF2-40B4-BE49-F238E27FC236}">
              <a16:creationId xmlns:a16="http://schemas.microsoft.com/office/drawing/2014/main" id="{77ADD929-B3CA-4259-B442-071E496F99F3}"/>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139464</xdr:rowOff>
    </xdr:from>
    <xdr:ext cx="469744" cy="259045"/>
    <xdr:sp macro="" textlink="">
      <xdr:nvSpPr>
        <xdr:cNvPr id="415" name="n_1mainValue【消防施設】&#10;一人当たり面積">
          <a:extLst>
            <a:ext uri="{FF2B5EF4-FFF2-40B4-BE49-F238E27FC236}">
              <a16:creationId xmlns:a16="http://schemas.microsoft.com/office/drawing/2014/main" id="{7644DB40-9FD5-4534-9DF9-28D3A22948BC}"/>
            </a:ext>
          </a:extLst>
        </xdr:cNvPr>
        <xdr:cNvSpPr txBox="1"/>
      </xdr:nvSpPr>
      <xdr:spPr>
        <a:xfrm>
          <a:off x="21075727" y="1488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6" name="正方形/長方形 415">
          <a:extLst>
            <a:ext uri="{FF2B5EF4-FFF2-40B4-BE49-F238E27FC236}">
              <a16:creationId xmlns:a16="http://schemas.microsoft.com/office/drawing/2014/main" id="{10F65B84-5400-4DFD-B4B1-1C02ADDF31F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7" name="正方形/長方形 416">
          <a:extLst>
            <a:ext uri="{FF2B5EF4-FFF2-40B4-BE49-F238E27FC236}">
              <a16:creationId xmlns:a16="http://schemas.microsoft.com/office/drawing/2014/main" id="{88E015B2-6A82-4C2A-ACBB-2DE35669B80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8" name="正方形/長方形 417">
          <a:extLst>
            <a:ext uri="{FF2B5EF4-FFF2-40B4-BE49-F238E27FC236}">
              <a16:creationId xmlns:a16="http://schemas.microsoft.com/office/drawing/2014/main" id="{944446D6-29AD-41D1-B8A5-D5900EB5BC9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9" name="正方形/長方形 418">
          <a:extLst>
            <a:ext uri="{FF2B5EF4-FFF2-40B4-BE49-F238E27FC236}">
              <a16:creationId xmlns:a16="http://schemas.microsoft.com/office/drawing/2014/main" id="{082CFC02-944D-433D-84FF-8EF98809654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0" name="正方形/長方形 419">
          <a:extLst>
            <a:ext uri="{FF2B5EF4-FFF2-40B4-BE49-F238E27FC236}">
              <a16:creationId xmlns:a16="http://schemas.microsoft.com/office/drawing/2014/main" id="{4920B5B0-99C5-4FB8-922D-DC50400903A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1" name="正方形/長方形 420">
          <a:extLst>
            <a:ext uri="{FF2B5EF4-FFF2-40B4-BE49-F238E27FC236}">
              <a16:creationId xmlns:a16="http://schemas.microsoft.com/office/drawing/2014/main" id="{2F323CEE-9EB0-4A27-946E-ABDFB61A759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2" name="正方形/長方形 421">
          <a:extLst>
            <a:ext uri="{FF2B5EF4-FFF2-40B4-BE49-F238E27FC236}">
              <a16:creationId xmlns:a16="http://schemas.microsoft.com/office/drawing/2014/main" id="{BF409582-1898-4D28-946E-F67CD2B3414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3" name="正方形/長方形 422">
          <a:extLst>
            <a:ext uri="{FF2B5EF4-FFF2-40B4-BE49-F238E27FC236}">
              <a16:creationId xmlns:a16="http://schemas.microsoft.com/office/drawing/2014/main" id="{097F9156-A740-498E-A543-BDF489739D8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4" name="テキスト ボックス 423">
          <a:extLst>
            <a:ext uri="{FF2B5EF4-FFF2-40B4-BE49-F238E27FC236}">
              <a16:creationId xmlns:a16="http://schemas.microsoft.com/office/drawing/2014/main" id="{CA8A07FE-393F-4BCC-8D51-0E677A3718C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5" name="直線コネクタ 424">
          <a:extLst>
            <a:ext uri="{FF2B5EF4-FFF2-40B4-BE49-F238E27FC236}">
              <a16:creationId xmlns:a16="http://schemas.microsoft.com/office/drawing/2014/main" id="{8A07614B-A40C-434E-B32E-188D82A1F66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26" name="テキスト ボックス 425">
          <a:extLst>
            <a:ext uri="{FF2B5EF4-FFF2-40B4-BE49-F238E27FC236}">
              <a16:creationId xmlns:a16="http://schemas.microsoft.com/office/drawing/2014/main" id="{4986920E-9EB3-4593-BE12-9D950920245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27" name="直線コネクタ 426">
          <a:extLst>
            <a:ext uri="{FF2B5EF4-FFF2-40B4-BE49-F238E27FC236}">
              <a16:creationId xmlns:a16="http://schemas.microsoft.com/office/drawing/2014/main" id="{8F1FD6A6-6B7C-44E1-B400-F44A6EDED47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28" name="テキスト ボックス 427">
          <a:extLst>
            <a:ext uri="{FF2B5EF4-FFF2-40B4-BE49-F238E27FC236}">
              <a16:creationId xmlns:a16="http://schemas.microsoft.com/office/drawing/2014/main" id="{E0319A98-5852-4609-9D36-A953F13ADC2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29" name="直線コネクタ 428">
          <a:extLst>
            <a:ext uri="{FF2B5EF4-FFF2-40B4-BE49-F238E27FC236}">
              <a16:creationId xmlns:a16="http://schemas.microsoft.com/office/drawing/2014/main" id="{628B68D6-4806-496F-BECB-F7F6D0B59E7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30" name="テキスト ボックス 429">
          <a:extLst>
            <a:ext uri="{FF2B5EF4-FFF2-40B4-BE49-F238E27FC236}">
              <a16:creationId xmlns:a16="http://schemas.microsoft.com/office/drawing/2014/main" id="{7727D18A-F086-4DCE-BD2F-38EF23EDEFD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31" name="直線コネクタ 430">
          <a:extLst>
            <a:ext uri="{FF2B5EF4-FFF2-40B4-BE49-F238E27FC236}">
              <a16:creationId xmlns:a16="http://schemas.microsoft.com/office/drawing/2014/main" id="{A76EC958-6064-4F5E-891C-FF901C371FF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32" name="テキスト ボックス 431">
          <a:extLst>
            <a:ext uri="{FF2B5EF4-FFF2-40B4-BE49-F238E27FC236}">
              <a16:creationId xmlns:a16="http://schemas.microsoft.com/office/drawing/2014/main" id="{E506777C-9DA7-4A88-9003-0589F563D6D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33" name="直線コネクタ 432">
          <a:extLst>
            <a:ext uri="{FF2B5EF4-FFF2-40B4-BE49-F238E27FC236}">
              <a16:creationId xmlns:a16="http://schemas.microsoft.com/office/drawing/2014/main" id="{4E7FEA0D-C4F4-48C1-A74C-4505197A188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34" name="テキスト ボックス 433">
          <a:extLst>
            <a:ext uri="{FF2B5EF4-FFF2-40B4-BE49-F238E27FC236}">
              <a16:creationId xmlns:a16="http://schemas.microsoft.com/office/drawing/2014/main" id="{D1345A22-7493-4187-9088-4054352BCAF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35" name="直線コネクタ 434">
          <a:extLst>
            <a:ext uri="{FF2B5EF4-FFF2-40B4-BE49-F238E27FC236}">
              <a16:creationId xmlns:a16="http://schemas.microsoft.com/office/drawing/2014/main" id="{DF84CA17-9971-4DDD-AC88-3C91611D99F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36" name="テキスト ボックス 435">
          <a:extLst>
            <a:ext uri="{FF2B5EF4-FFF2-40B4-BE49-F238E27FC236}">
              <a16:creationId xmlns:a16="http://schemas.microsoft.com/office/drawing/2014/main" id="{8B892275-C8DC-43A9-999F-A560B52D3D21}"/>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7" name="直線コネクタ 436">
          <a:extLst>
            <a:ext uri="{FF2B5EF4-FFF2-40B4-BE49-F238E27FC236}">
              <a16:creationId xmlns:a16="http://schemas.microsoft.com/office/drawing/2014/main" id="{2EC1564F-BC30-43C2-804D-B299AC726C7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8" name="【庁舎】&#10;有形固定資産減価償却率グラフ枠">
          <a:extLst>
            <a:ext uri="{FF2B5EF4-FFF2-40B4-BE49-F238E27FC236}">
              <a16:creationId xmlns:a16="http://schemas.microsoft.com/office/drawing/2014/main" id="{FE5DC0D5-AAA2-44CB-8955-D0BEC0C45D5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39" name="直線コネクタ 438">
          <a:extLst>
            <a:ext uri="{FF2B5EF4-FFF2-40B4-BE49-F238E27FC236}">
              <a16:creationId xmlns:a16="http://schemas.microsoft.com/office/drawing/2014/main" id="{D16ADB5B-81D2-42D0-AF64-6ACA5A5C51F2}"/>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40" name="【庁舎】&#10;有形固定資産減価償却率最小値テキスト">
          <a:extLst>
            <a:ext uri="{FF2B5EF4-FFF2-40B4-BE49-F238E27FC236}">
              <a16:creationId xmlns:a16="http://schemas.microsoft.com/office/drawing/2014/main" id="{10236513-A9EA-480C-BE4A-82E9150DA7B5}"/>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41" name="直線コネクタ 440">
          <a:extLst>
            <a:ext uri="{FF2B5EF4-FFF2-40B4-BE49-F238E27FC236}">
              <a16:creationId xmlns:a16="http://schemas.microsoft.com/office/drawing/2014/main" id="{E90C0E7A-579F-4729-AC46-D8345C5B8DD9}"/>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42" name="【庁舎】&#10;有形固定資産減価償却率最大値テキスト">
          <a:extLst>
            <a:ext uri="{FF2B5EF4-FFF2-40B4-BE49-F238E27FC236}">
              <a16:creationId xmlns:a16="http://schemas.microsoft.com/office/drawing/2014/main" id="{F6BEF170-DF9C-4DCC-AE34-9AC45A9845C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43" name="直線コネクタ 442">
          <a:extLst>
            <a:ext uri="{FF2B5EF4-FFF2-40B4-BE49-F238E27FC236}">
              <a16:creationId xmlns:a16="http://schemas.microsoft.com/office/drawing/2014/main" id="{ABB44006-727B-44EB-8440-27F74430D962}"/>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444" name="【庁舎】&#10;有形固定資産減価償却率平均値テキスト">
          <a:extLst>
            <a:ext uri="{FF2B5EF4-FFF2-40B4-BE49-F238E27FC236}">
              <a16:creationId xmlns:a16="http://schemas.microsoft.com/office/drawing/2014/main" id="{8FC98419-7D63-43E8-B0C3-84262C121B62}"/>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445" name="フローチャート: 判断 444">
          <a:extLst>
            <a:ext uri="{FF2B5EF4-FFF2-40B4-BE49-F238E27FC236}">
              <a16:creationId xmlns:a16="http://schemas.microsoft.com/office/drawing/2014/main" id="{1511B503-73EB-4E6D-B603-4C61CEF3C807}"/>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446" name="フローチャート: 判断 445">
          <a:extLst>
            <a:ext uri="{FF2B5EF4-FFF2-40B4-BE49-F238E27FC236}">
              <a16:creationId xmlns:a16="http://schemas.microsoft.com/office/drawing/2014/main" id="{F6F9DD9A-8870-4F7D-BFDD-C21B6178B359}"/>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447" name="フローチャート: 判断 446">
          <a:extLst>
            <a:ext uri="{FF2B5EF4-FFF2-40B4-BE49-F238E27FC236}">
              <a16:creationId xmlns:a16="http://schemas.microsoft.com/office/drawing/2014/main" id="{86EE9700-790B-4634-A338-85795A873CC4}"/>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448" name="フローチャート: 判断 447">
          <a:extLst>
            <a:ext uri="{FF2B5EF4-FFF2-40B4-BE49-F238E27FC236}">
              <a16:creationId xmlns:a16="http://schemas.microsoft.com/office/drawing/2014/main" id="{A6B223B3-A67A-460D-91A5-FE928551ACD0}"/>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449" name="フローチャート: 判断 448">
          <a:extLst>
            <a:ext uri="{FF2B5EF4-FFF2-40B4-BE49-F238E27FC236}">
              <a16:creationId xmlns:a16="http://schemas.microsoft.com/office/drawing/2014/main" id="{4F44E36A-AEF9-40C7-9AA4-A43625535187}"/>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81431750-9C29-4418-A950-CEA1C2684B1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8B44D130-91F3-47DF-87F3-48799DD3B07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2199CF6B-8C9B-4BCA-A856-127E04116BD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C368DF06-1955-4E06-AC5F-86A2B861A2C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5F29035C-AD28-41FA-BDA3-116E9066173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63500</xdr:rowOff>
    </xdr:from>
    <xdr:to>
      <xdr:col>85</xdr:col>
      <xdr:colOff>177800</xdr:colOff>
      <xdr:row>105</xdr:row>
      <xdr:rowOff>165100</xdr:rowOff>
    </xdr:to>
    <xdr:sp macro="" textlink="">
      <xdr:nvSpPr>
        <xdr:cNvPr id="455" name="楕円 454">
          <a:extLst>
            <a:ext uri="{FF2B5EF4-FFF2-40B4-BE49-F238E27FC236}">
              <a16:creationId xmlns:a16="http://schemas.microsoft.com/office/drawing/2014/main" id="{A1EDDBE7-B9EF-4DA3-9C09-0A7F50C5170B}"/>
            </a:ext>
          </a:extLst>
        </xdr:cNvPr>
        <xdr:cNvSpPr/>
      </xdr:nvSpPr>
      <xdr:spPr>
        <a:xfrm>
          <a:off x="162687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41927</xdr:rowOff>
    </xdr:from>
    <xdr:ext cx="405111" cy="259045"/>
    <xdr:sp macro="" textlink="">
      <xdr:nvSpPr>
        <xdr:cNvPr id="456" name="【庁舎】&#10;有形固定資産減価償却率該当値テキスト">
          <a:extLst>
            <a:ext uri="{FF2B5EF4-FFF2-40B4-BE49-F238E27FC236}">
              <a16:creationId xmlns:a16="http://schemas.microsoft.com/office/drawing/2014/main" id="{14E1FBDB-0D32-4433-B6C5-7765A8544FC4}"/>
            </a:ext>
          </a:extLst>
        </xdr:cNvPr>
        <xdr:cNvSpPr txBox="1"/>
      </xdr:nvSpPr>
      <xdr:spPr>
        <a:xfrm>
          <a:off x="16357600"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39370</xdr:rowOff>
    </xdr:from>
    <xdr:to>
      <xdr:col>81</xdr:col>
      <xdr:colOff>101600</xdr:colOff>
      <xdr:row>105</xdr:row>
      <xdr:rowOff>140970</xdr:rowOff>
    </xdr:to>
    <xdr:sp macro="" textlink="">
      <xdr:nvSpPr>
        <xdr:cNvPr id="457" name="楕円 456">
          <a:extLst>
            <a:ext uri="{FF2B5EF4-FFF2-40B4-BE49-F238E27FC236}">
              <a16:creationId xmlns:a16="http://schemas.microsoft.com/office/drawing/2014/main" id="{C19D58FD-7D7D-4CD6-BD6E-655ED55FD0ED}"/>
            </a:ext>
          </a:extLst>
        </xdr:cNvPr>
        <xdr:cNvSpPr/>
      </xdr:nvSpPr>
      <xdr:spPr>
        <a:xfrm>
          <a:off x="15430500" y="180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90170</xdr:rowOff>
    </xdr:from>
    <xdr:to>
      <xdr:col>85</xdr:col>
      <xdr:colOff>127000</xdr:colOff>
      <xdr:row>105</xdr:row>
      <xdr:rowOff>114300</xdr:rowOff>
    </xdr:to>
    <xdr:cxnSp macro="">
      <xdr:nvCxnSpPr>
        <xdr:cNvPr id="458" name="直線コネクタ 457">
          <a:extLst>
            <a:ext uri="{FF2B5EF4-FFF2-40B4-BE49-F238E27FC236}">
              <a16:creationId xmlns:a16="http://schemas.microsoft.com/office/drawing/2014/main" id="{B9280AF8-36E3-4A8F-9F45-BF9E139A1FC7}"/>
            </a:ext>
          </a:extLst>
        </xdr:cNvPr>
        <xdr:cNvCxnSpPr/>
      </xdr:nvCxnSpPr>
      <xdr:spPr>
        <a:xfrm>
          <a:off x="15481300" y="180924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16511</xdr:rowOff>
    </xdr:from>
    <xdr:to>
      <xdr:col>76</xdr:col>
      <xdr:colOff>165100</xdr:colOff>
      <xdr:row>105</xdr:row>
      <xdr:rowOff>118111</xdr:rowOff>
    </xdr:to>
    <xdr:sp macro="" textlink="">
      <xdr:nvSpPr>
        <xdr:cNvPr id="459" name="楕円 458">
          <a:extLst>
            <a:ext uri="{FF2B5EF4-FFF2-40B4-BE49-F238E27FC236}">
              <a16:creationId xmlns:a16="http://schemas.microsoft.com/office/drawing/2014/main" id="{C2DFE7E4-D35E-4681-94C0-C35D8FAA2696}"/>
            </a:ext>
          </a:extLst>
        </xdr:cNvPr>
        <xdr:cNvSpPr/>
      </xdr:nvSpPr>
      <xdr:spPr>
        <a:xfrm>
          <a:off x="14541500" y="1801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67311</xdr:rowOff>
    </xdr:from>
    <xdr:to>
      <xdr:col>81</xdr:col>
      <xdr:colOff>50800</xdr:colOff>
      <xdr:row>105</xdr:row>
      <xdr:rowOff>90170</xdr:rowOff>
    </xdr:to>
    <xdr:cxnSp macro="">
      <xdr:nvCxnSpPr>
        <xdr:cNvPr id="460" name="直線コネクタ 459">
          <a:extLst>
            <a:ext uri="{FF2B5EF4-FFF2-40B4-BE49-F238E27FC236}">
              <a16:creationId xmlns:a16="http://schemas.microsoft.com/office/drawing/2014/main" id="{A7800E35-F3E1-4DBB-8576-804AF8DD3FC9}"/>
            </a:ext>
          </a:extLst>
        </xdr:cNvPr>
        <xdr:cNvCxnSpPr/>
      </xdr:nvCxnSpPr>
      <xdr:spPr>
        <a:xfrm>
          <a:off x="14592300" y="180695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163830</xdr:rowOff>
    </xdr:from>
    <xdr:to>
      <xdr:col>72</xdr:col>
      <xdr:colOff>38100</xdr:colOff>
      <xdr:row>105</xdr:row>
      <xdr:rowOff>93980</xdr:rowOff>
    </xdr:to>
    <xdr:sp macro="" textlink="">
      <xdr:nvSpPr>
        <xdr:cNvPr id="461" name="楕円 460">
          <a:extLst>
            <a:ext uri="{FF2B5EF4-FFF2-40B4-BE49-F238E27FC236}">
              <a16:creationId xmlns:a16="http://schemas.microsoft.com/office/drawing/2014/main" id="{732C9A4A-9716-4E9B-B306-E5CD9DEE59CD}"/>
            </a:ext>
          </a:extLst>
        </xdr:cNvPr>
        <xdr:cNvSpPr/>
      </xdr:nvSpPr>
      <xdr:spPr>
        <a:xfrm>
          <a:off x="13652500" y="1799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43180</xdr:rowOff>
    </xdr:from>
    <xdr:to>
      <xdr:col>76</xdr:col>
      <xdr:colOff>114300</xdr:colOff>
      <xdr:row>105</xdr:row>
      <xdr:rowOff>67311</xdr:rowOff>
    </xdr:to>
    <xdr:cxnSp macro="">
      <xdr:nvCxnSpPr>
        <xdr:cNvPr id="462" name="直線コネクタ 461">
          <a:extLst>
            <a:ext uri="{FF2B5EF4-FFF2-40B4-BE49-F238E27FC236}">
              <a16:creationId xmlns:a16="http://schemas.microsoft.com/office/drawing/2014/main" id="{18311C34-A4B6-47B6-A47B-0FB971C1C021}"/>
            </a:ext>
          </a:extLst>
        </xdr:cNvPr>
        <xdr:cNvCxnSpPr/>
      </xdr:nvCxnSpPr>
      <xdr:spPr>
        <a:xfrm>
          <a:off x="13703300" y="180454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463" name="n_1aveValue【庁舎】&#10;有形固定資産減価償却率">
          <a:extLst>
            <a:ext uri="{FF2B5EF4-FFF2-40B4-BE49-F238E27FC236}">
              <a16:creationId xmlns:a16="http://schemas.microsoft.com/office/drawing/2014/main" id="{4FA605C8-E577-44C3-AA63-B9265A6A3DB9}"/>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464" name="n_2aveValue【庁舎】&#10;有形固定資産減価償却率">
          <a:extLst>
            <a:ext uri="{FF2B5EF4-FFF2-40B4-BE49-F238E27FC236}">
              <a16:creationId xmlns:a16="http://schemas.microsoft.com/office/drawing/2014/main" id="{A99EF891-23C3-4F61-86AC-C84622C294C9}"/>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465" name="n_3aveValue【庁舎】&#10;有形固定資産減価償却率">
          <a:extLst>
            <a:ext uri="{FF2B5EF4-FFF2-40B4-BE49-F238E27FC236}">
              <a16:creationId xmlns:a16="http://schemas.microsoft.com/office/drawing/2014/main" id="{EC40D468-DB8F-432B-B4A9-9C605E1E3497}"/>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466" name="n_4aveValue【庁舎】&#10;有形固定資産減価償却率">
          <a:extLst>
            <a:ext uri="{FF2B5EF4-FFF2-40B4-BE49-F238E27FC236}">
              <a16:creationId xmlns:a16="http://schemas.microsoft.com/office/drawing/2014/main" id="{172919A6-DCA6-40B4-A4A1-3450B56BDE43}"/>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132097</xdr:rowOff>
    </xdr:from>
    <xdr:ext cx="405111" cy="259045"/>
    <xdr:sp macro="" textlink="">
      <xdr:nvSpPr>
        <xdr:cNvPr id="467" name="n_1mainValue【庁舎】&#10;有形固定資産減価償却率">
          <a:extLst>
            <a:ext uri="{FF2B5EF4-FFF2-40B4-BE49-F238E27FC236}">
              <a16:creationId xmlns:a16="http://schemas.microsoft.com/office/drawing/2014/main" id="{28257E27-023E-4683-9208-BE0532BB820A}"/>
            </a:ext>
          </a:extLst>
        </xdr:cNvPr>
        <xdr:cNvSpPr txBox="1"/>
      </xdr:nvSpPr>
      <xdr:spPr>
        <a:xfrm>
          <a:off x="15266044" y="181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109238</xdr:rowOff>
    </xdr:from>
    <xdr:ext cx="405111" cy="259045"/>
    <xdr:sp macro="" textlink="">
      <xdr:nvSpPr>
        <xdr:cNvPr id="468" name="n_2mainValue【庁舎】&#10;有形固定資産減価償却率">
          <a:extLst>
            <a:ext uri="{FF2B5EF4-FFF2-40B4-BE49-F238E27FC236}">
              <a16:creationId xmlns:a16="http://schemas.microsoft.com/office/drawing/2014/main" id="{63BB1006-DDCD-4A27-9557-42294AC02FD5}"/>
            </a:ext>
          </a:extLst>
        </xdr:cNvPr>
        <xdr:cNvSpPr txBox="1"/>
      </xdr:nvSpPr>
      <xdr:spPr>
        <a:xfrm>
          <a:off x="14389744" y="1811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85107</xdr:rowOff>
    </xdr:from>
    <xdr:ext cx="405111" cy="259045"/>
    <xdr:sp macro="" textlink="">
      <xdr:nvSpPr>
        <xdr:cNvPr id="469" name="n_3mainValue【庁舎】&#10;有形固定資産減価償却率">
          <a:extLst>
            <a:ext uri="{FF2B5EF4-FFF2-40B4-BE49-F238E27FC236}">
              <a16:creationId xmlns:a16="http://schemas.microsoft.com/office/drawing/2014/main" id="{A347D5E7-8244-46DE-9960-620A6BF28234}"/>
            </a:ext>
          </a:extLst>
        </xdr:cNvPr>
        <xdr:cNvSpPr txBox="1"/>
      </xdr:nvSpPr>
      <xdr:spPr>
        <a:xfrm>
          <a:off x="13500744" y="1808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0" name="正方形/長方形 469">
          <a:extLst>
            <a:ext uri="{FF2B5EF4-FFF2-40B4-BE49-F238E27FC236}">
              <a16:creationId xmlns:a16="http://schemas.microsoft.com/office/drawing/2014/main" id="{CD4C0286-E2D7-443C-AFF2-AE6401BC92E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1" name="正方形/長方形 470">
          <a:extLst>
            <a:ext uri="{FF2B5EF4-FFF2-40B4-BE49-F238E27FC236}">
              <a16:creationId xmlns:a16="http://schemas.microsoft.com/office/drawing/2014/main" id="{2FDAE382-BC0A-4544-AEC2-7961B9123F8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2" name="正方形/長方形 471">
          <a:extLst>
            <a:ext uri="{FF2B5EF4-FFF2-40B4-BE49-F238E27FC236}">
              <a16:creationId xmlns:a16="http://schemas.microsoft.com/office/drawing/2014/main" id="{6FFA5939-C5EF-4C06-800F-6D41F856962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3" name="正方形/長方形 472">
          <a:extLst>
            <a:ext uri="{FF2B5EF4-FFF2-40B4-BE49-F238E27FC236}">
              <a16:creationId xmlns:a16="http://schemas.microsoft.com/office/drawing/2014/main" id="{F5B78C65-D742-4D8B-84CC-7CC00669762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4" name="正方形/長方形 473">
          <a:extLst>
            <a:ext uri="{FF2B5EF4-FFF2-40B4-BE49-F238E27FC236}">
              <a16:creationId xmlns:a16="http://schemas.microsoft.com/office/drawing/2014/main" id="{6DCDDAA7-82B8-4641-A0E2-36082A4236A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5" name="正方形/長方形 474">
          <a:extLst>
            <a:ext uri="{FF2B5EF4-FFF2-40B4-BE49-F238E27FC236}">
              <a16:creationId xmlns:a16="http://schemas.microsoft.com/office/drawing/2014/main" id="{2F92F95C-843C-4753-9FA4-3C2D3A9E4E4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6" name="正方形/長方形 475">
          <a:extLst>
            <a:ext uri="{FF2B5EF4-FFF2-40B4-BE49-F238E27FC236}">
              <a16:creationId xmlns:a16="http://schemas.microsoft.com/office/drawing/2014/main" id="{099D4135-1457-400E-89DE-71BE8A51A1B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7" name="正方形/長方形 476">
          <a:extLst>
            <a:ext uri="{FF2B5EF4-FFF2-40B4-BE49-F238E27FC236}">
              <a16:creationId xmlns:a16="http://schemas.microsoft.com/office/drawing/2014/main" id="{9602E063-6C35-4AE5-887B-C6D572937B2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8" name="テキスト ボックス 477">
          <a:extLst>
            <a:ext uri="{FF2B5EF4-FFF2-40B4-BE49-F238E27FC236}">
              <a16:creationId xmlns:a16="http://schemas.microsoft.com/office/drawing/2014/main" id="{3D74D4D3-683F-4332-8E23-80A019BF26B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9" name="直線コネクタ 478">
          <a:extLst>
            <a:ext uri="{FF2B5EF4-FFF2-40B4-BE49-F238E27FC236}">
              <a16:creationId xmlns:a16="http://schemas.microsoft.com/office/drawing/2014/main" id="{A4B6F247-2504-47C5-96D3-7A30B82397B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80" name="直線コネクタ 479">
          <a:extLst>
            <a:ext uri="{FF2B5EF4-FFF2-40B4-BE49-F238E27FC236}">
              <a16:creationId xmlns:a16="http://schemas.microsoft.com/office/drawing/2014/main" id="{A1B66180-EA34-47C8-8631-FF179DB15F9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81" name="テキスト ボックス 480">
          <a:extLst>
            <a:ext uri="{FF2B5EF4-FFF2-40B4-BE49-F238E27FC236}">
              <a16:creationId xmlns:a16="http://schemas.microsoft.com/office/drawing/2014/main" id="{204DB1CB-EBD6-4B86-A8B6-9EBEA6F239A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82" name="直線コネクタ 481">
          <a:extLst>
            <a:ext uri="{FF2B5EF4-FFF2-40B4-BE49-F238E27FC236}">
              <a16:creationId xmlns:a16="http://schemas.microsoft.com/office/drawing/2014/main" id="{1C85F303-850D-4912-BEA4-5A22F99A78B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83" name="テキスト ボックス 482">
          <a:extLst>
            <a:ext uri="{FF2B5EF4-FFF2-40B4-BE49-F238E27FC236}">
              <a16:creationId xmlns:a16="http://schemas.microsoft.com/office/drawing/2014/main" id="{33980BDD-E520-488C-8B96-2D7C4BA1473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84" name="直線コネクタ 483">
          <a:extLst>
            <a:ext uri="{FF2B5EF4-FFF2-40B4-BE49-F238E27FC236}">
              <a16:creationId xmlns:a16="http://schemas.microsoft.com/office/drawing/2014/main" id="{AC58EEB5-6174-4794-AB3A-20399569F21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85" name="テキスト ボックス 484">
          <a:extLst>
            <a:ext uri="{FF2B5EF4-FFF2-40B4-BE49-F238E27FC236}">
              <a16:creationId xmlns:a16="http://schemas.microsoft.com/office/drawing/2014/main" id="{49EF6BDE-C0FF-4F85-8ADE-FABA14BC3AB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86" name="直線コネクタ 485">
          <a:extLst>
            <a:ext uri="{FF2B5EF4-FFF2-40B4-BE49-F238E27FC236}">
              <a16:creationId xmlns:a16="http://schemas.microsoft.com/office/drawing/2014/main" id="{E8D2F5EE-24B4-4A79-9A3C-0D8D5389C4C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87" name="テキスト ボックス 486">
          <a:extLst>
            <a:ext uri="{FF2B5EF4-FFF2-40B4-BE49-F238E27FC236}">
              <a16:creationId xmlns:a16="http://schemas.microsoft.com/office/drawing/2014/main" id="{89149BC5-2B5C-40AB-877A-FB51DE2D92C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88" name="直線コネクタ 487">
          <a:extLst>
            <a:ext uri="{FF2B5EF4-FFF2-40B4-BE49-F238E27FC236}">
              <a16:creationId xmlns:a16="http://schemas.microsoft.com/office/drawing/2014/main" id="{6276400F-8A6D-4445-A707-DF4E35E490A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89" name="テキスト ボックス 488">
          <a:extLst>
            <a:ext uri="{FF2B5EF4-FFF2-40B4-BE49-F238E27FC236}">
              <a16:creationId xmlns:a16="http://schemas.microsoft.com/office/drawing/2014/main" id="{B15B9B04-58CE-4AF5-A124-17D9EF9EF55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0" name="直線コネクタ 489">
          <a:extLst>
            <a:ext uri="{FF2B5EF4-FFF2-40B4-BE49-F238E27FC236}">
              <a16:creationId xmlns:a16="http://schemas.microsoft.com/office/drawing/2014/main" id="{C910FBE2-8925-47E5-94DE-03C271FA32A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1" name="テキスト ボックス 490">
          <a:extLst>
            <a:ext uri="{FF2B5EF4-FFF2-40B4-BE49-F238E27FC236}">
              <a16:creationId xmlns:a16="http://schemas.microsoft.com/office/drawing/2014/main" id="{92F09DE3-C857-4822-B202-F535AECE07E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2" name="【庁舎】&#10;一人当たり面積グラフ枠">
          <a:extLst>
            <a:ext uri="{FF2B5EF4-FFF2-40B4-BE49-F238E27FC236}">
              <a16:creationId xmlns:a16="http://schemas.microsoft.com/office/drawing/2014/main" id="{C357FFA6-3A3E-42BD-8478-334FA2E2331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493" name="直線コネクタ 492">
          <a:extLst>
            <a:ext uri="{FF2B5EF4-FFF2-40B4-BE49-F238E27FC236}">
              <a16:creationId xmlns:a16="http://schemas.microsoft.com/office/drawing/2014/main" id="{C47FDABD-8E28-4148-96ED-480AF10278F2}"/>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494" name="【庁舎】&#10;一人当たり面積最小値テキスト">
          <a:extLst>
            <a:ext uri="{FF2B5EF4-FFF2-40B4-BE49-F238E27FC236}">
              <a16:creationId xmlns:a16="http://schemas.microsoft.com/office/drawing/2014/main" id="{8BC7C990-8A92-4B82-AA2F-C6E7D9D3C2C0}"/>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495" name="直線コネクタ 494">
          <a:extLst>
            <a:ext uri="{FF2B5EF4-FFF2-40B4-BE49-F238E27FC236}">
              <a16:creationId xmlns:a16="http://schemas.microsoft.com/office/drawing/2014/main" id="{64B75EB2-FBA2-42BB-81F1-E9DB66AFB1AF}"/>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496" name="【庁舎】&#10;一人当たり面積最大値テキスト">
          <a:extLst>
            <a:ext uri="{FF2B5EF4-FFF2-40B4-BE49-F238E27FC236}">
              <a16:creationId xmlns:a16="http://schemas.microsoft.com/office/drawing/2014/main" id="{F5DEE928-E3E1-460B-AC00-6DE408733BDD}"/>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497" name="直線コネクタ 496">
          <a:extLst>
            <a:ext uri="{FF2B5EF4-FFF2-40B4-BE49-F238E27FC236}">
              <a16:creationId xmlns:a16="http://schemas.microsoft.com/office/drawing/2014/main" id="{7BB7F285-FA19-44E1-AB36-1286033CF40F}"/>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498" name="【庁舎】&#10;一人当たり面積平均値テキスト">
          <a:extLst>
            <a:ext uri="{FF2B5EF4-FFF2-40B4-BE49-F238E27FC236}">
              <a16:creationId xmlns:a16="http://schemas.microsoft.com/office/drawing/2014/main" id="{AD6CF028-1108-4DA5-973C-287B38D172B4}"/>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499" name="フローチャート: 判断 498">
          <a:extLst>
            <a:ext uri="{FF2B5EF4-FFF2-40B4-BE49-F238E27FC236}">
              <a16:creationId xmlns:a16="http://schemas.microsoft.com/office/drawing/2014/main" id="{598F6FB2-389B-44BC-8432-989B543444D0}"/>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500" name="フローチャート: 判断 499">
          <a:extLst>
            <a:ext uri="{FF2B5EF4-FFF2-40B4-BE49-F238E27FC236}">
              <a16:creationId xmlns:a16="http://schemas.microsoft.com/office/drawing/2014/main" id="{952AAFA7-7AC2-4976-A8AC-9AE3B3677028}"/>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501" name="フローチャート: 判断 500">
          <a:extLst>
            <a:ext uri="{FF2B5EF4-FFF2-40B4-BE49-F238E27FC236}">
              <a16:creationId xmlns:a16="http://schemas.microsoft.com/office/drawing/2014/main" id="{4926F9CE-EADD-4FA6-BA2A-5B2026772A4A}"/>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502" name="フローチャート: 判断 501">
          <a:extLst>
            <a:ext uri="{FF2B5EF4-FFF2-40B4-BE49-F238E27FC236}">
              <a16:creationId xmlns:a16="http://schemas.microsoft.com/office/drawing/2014/main" id="{14B870C2-CEBA-47B0-993A-3C97BE46B67B}"/>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503" name="フローチャート: 判断 502">
          <a:extLst>
            <a:ext uri="{FF2B5EF4-FFF2-40B4-BE49-F238E27FC236}">
              <a16:creationId xmlns:a16="http://schemas.microsoft.com/office/drawing/2014/main" id="{B9AA0599-E0AE-4EF2-ACC9-18B84125B8FD}"/>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04" name="テキスト ボックス 503">
          <a:extLst>
            <a:ext uri="{FF2B5EF4-FFF2-40B4-BE49-F238E27FC236}">
              <a16:creationId xmlns:a16="http://schemas.microsoft.com/office/drawing/2014/main" id="{1E95A76D-DE3F-4C6F-B3D4-E383E040A9F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5" name="テキスト ボックス 504">
          <a:extLst>
            <a:ext uri="{FF2B5EF4-FFF2-40B4-BE49-F238E27FC236}">
              <a16:creationId xmlns:a16="http://schemas.microsoft.com/office/drawing/2014/main" id="{87F99457-29E1-40FF-8046-B54AB7F0B5B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6" name="テキスト ボックス 505">
          <a:extLst>
            <a:ext uri="{FF2B5EF4-FFF2-40B4-BE49-F238E27FC236}">
              <a16:creationId xmlns:a16="http://schemas.microsoft.com/office/drawing/2014/main" id="{AF551C2B-F8FE-499E-A885-AA8F0169DEC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7" name="テキスト ボックス 506">
          <a:extLst>
            <a:ext uri="{FF2B5EF4-FFF2-40B4-BE49-F238E27FC236}">
              <a16:creationId xmlns:a16="http://schemas.microsoft.com/office/drawing/2014/main" id="{FA0402B7-138D-4779-A178-93576E6FE90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8" name="テキスト ボックス 507">
          <a:extLst>
            <a:ext uri="{FF2B5EF4-FFF2-40B4-BE49-F238E27FC236}">
              <a16:creationId xmlns:a16="http://schemas.microsoft.com/office/drawing/2014/main" id="{1D45003B-3FD3-47F9-AAB4-6E54E3662C1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127127</xdr:rowOff>
    </xdr:from>
    <xdr:to>
      <xdr:col>116</xdr:col>
      <xdr:colOff>114300</xdr:colOff>
      <xdr:row>106</xdr:row>
      <xdr:rowOff>57277</xdr:rowOff>
    </xdr:to>
    <xdr:sp macro="" textlink="">
      <xdr:nvSpPr>
        <xdr:cNvPr id="509" name="楕円 508">
          <a:extLst>
            <a:ext uri="{FF2B5EF4-FFF2-40B4-BE49-F238E27FC236}">
              <a16:creationId xmlns:a16="http://schemas.microsoft.com/office/drawing/2014/main" id="{36DECFCB-F679-4B6D-BD60-139DE007312A}"/>
            </a:ext>
          </a:extLst>
        </xdr:cNvPr>
        <xdr:cNvSpPr/>
      </xdr:nvSpPr>
      <xdr:spPr>
        <a:xfrm>
          <a:off x="22110700" y="1812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150004</xdr:rowOff>
    </xdr:from>
    <xdr:ext cx="469744" cy="259045"/>
    <xdr:sp macro="" textlink="">
      <xdr:nvSpPr>
        <xdr:cNvPr id="510" name="【庁舎】&#10;一人当たり面積該当値テキスト">
          <a:extLst>
            <a:ext uri="{FF2B5EF4-FFF2-40B4-BE49-F238E27FC236}">
              <a16:creationId xmlns:a16="http://schemas.microsoft.com/office/drawing/2014/main" id="{0E81E5BB-D6D5-4608-951F-D8A693CA85B0}"/>
            </a:ext>
          </a:extLst>
        </xdr:cNvPr>
        <xdr:cNvSpPr txBox="1"/>
      </xdr:nvSpPr>
      <xdr:spPr>
        <a:xfrm>
          <a:off x="22199600" y="1798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137413</xdr:rowOff>
    </xdr:from>
    <xdr:to>
      <xdr:col>112</xdr:col>
      <xdr:colOff>38100</xdr:colOff>
      <xdr:row>106</xdr:row>
      <xdr:rowOff>67563</xdr:rowOff>
    </xdr:to>
    <xdr:sp macro="" textlink="">
      <xdr:nvSpPr>
        <xdr:cNvPr id="511" name="楕円 510">
          <a:extLst>
            <a:ext uri="{FF2B5EF4-FFF2-40B4-BE49-F238E27FC236}">
              <a16:creationId xmlns:a16="http://schemas.microsoft.com/office/drawing/2014/main" id="{8B4025C6-55F8-4231-9A6E-4DDED549AE43}"/>
            </a:ext>
          </a:extLst>
        </xdr:cNvPr>
        <xdr:cNvSpPr/>
      </xdr:nvSpPr>
      <xdr:spPr>
        <a:xfrm>
          <a:off x="21272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6477</xdr:rowOff>
    </xdr:from>
    <xdr:to>
      <xdr:col>116</xdr:col>
      <xdr:colOff>63500</xdr:colOff>
      <xdr:row>106</xdr:row>
      <xdr:rowOff>16763</xdr:rowOff>
    </xdr:to>
    <xdr:cxnSp macro="">
      <xdr:nvCxnSpPr>
        <xdr:cNvPr id="512" name="直線コネクタ 511">
          <a:extLst>
            <a:ext uri="{FF2B5EF4-FFF2-40B4-BE49-F238E27FC236}">
              <a16:creationId xmlns:a16="http://schemas.microsoft.com/office/drawing/2014/main" id="{FF30950B-A7A7-4680-B593-1F217786E233}"/>
            </a:ext>
          </a:extLst>
        </xdr:cNvPr>
        <xdr:cNvCxnSpPr/>
      </xdr:nvCxnSpPr>
      <xdr:spPr>
        <a:xfrm flipV="1">
          <a:off x="21323300" y="18180177"/>
          <a:ext cx="8382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151512</xdr:rowOff>
    </xdr:from>
    <xdr:to>
      <xdr:col>107</xdr:col>
      <xdr:colOff>101600</xdr:colOff>
      <xdr:row>106</xdr:row>
      <xdr:rowOff>81662</xdr:rowOff>
    </xdr:to>
    <xdr:sp macro="" textlink="">
      <xdr:nvSpPr>
        <xdr:cNvPr id="513" name="楕円 512">
          <a:extLst>
            <a:ext uri="{FF2B5EF4-FFF2-40B4-BE49-F238E27FC236}">
              <a16:creationId xmlns:a16="http://schemas.microsoft.com/office/drawing/2014/main" id="{898B673A-A3AA-4B46-BAA7-74EA5CF23047}"/>
            </a:ext>
          </a:extLst>
        </xdr:cNvPr>
        <xdr:cNvSpPr/>
      </xdr:nvSpPr>
      <xdr:spPr>
        <a:xfrm>
          <a:off x="20383500" y="1815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xdr:rowOff>
    </xdr:from>
    <xdr:to>
      <xdr:col>111</xdr:col>
      <xdr:colOff>177800</xdr:colOff>
      <xdr:row>106</xdr:row>
      <xdr:rowOff>30862</xdr:rowOff>
    </xdr:to>
    <xdr:cxnSp macro="">
      <xdr:nvCxnSpPr>
        <xdr:cNvPr id="514" name="直線コネクタ 513">
          <a:extLst>
            <a:ext uri="{FF2B5EF4-FFF2-40B4-BE49-F238E27FC236}">
              <a16:creationId xmlns:a16="http://schemas.microsoft.com/office/drawing/2014/main" id="{211BD31E-9EB4-45E5-BA61-C5F862224CB8}"/>
            </a:ext>
          </a:extLst>
        </xdr:cNvPr>
        <xdr:cNvCxnSpPr/>
      </xdr:nvCxnSpPr>
      <xdr:spPr>
        <a:xfrm flipV="1">
          <a:off x="20434300" y="18190463"/>
          <a:ext cx="889000" cy="1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159131</xdr:rowOff>
    </xdr:from>
    <xdr:to>
      <xdr:col>102</xdr:col>
      <xdr:colOff>165100</xdr:colOff>
      <xdr:row>106</xdr:row>
      <xdr:rowOff>89281</xdr:rowOff>
    </xdr:to>
    <xdr:sp macro="" textlink="">
      <xdr:nvSpPr>
        <xdr:cNvPr id="515" name="楕円 514">
          <a:extLst>
            <a:ext uri="{FF2B5EF4-FFF2-40B4-BE49-F238E27FC236}">
              <a16:creationId xmlns:a16="http://schemas.microsoft.com/office/drawing/2014/main" id="{B05BBB73-A434-4C92-AFE0-D039DD35B12E}"/>
            </a:ext>
          </a:extLst>
        </xdr:cNvPr>
        <xdr:cNvSpPr/>
      </xdr:nvSpPr>
      <xdr:spPr>
        <a:xfrm>
          <a:off x="19494500" y="181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30862</xdr:rowOff>
    </xdr:from>
    <xdr:to>
      <xdr:col>107</xdr:col>
      <xdr:colOff>50800</xdr:colOff>
      <xdr:row>106</xdr:row>
      <xdr:rowOff>38481</xdr:rowOff>
    </xdr:to>
    <xdr:cxnSp macro="">
      <xdr:nvCxnSpPr>
        <xdr:cNvPr id="516" name="直線コネクタ 515">
          <a:extLst>
            <a:ext uri="{FF2B5EF4-FFF2-40B4-BE49-F238E27FC236}">
              <a16:creationId xmlns:a16="http://schemas.microsoft.com/office/drawing/2014/main" id="{A84F7ECD-3C84-4295-AE5F-E092F11A3B5E}"/>
            </a:ext>
          </a:extLst>
        </xdr:cNvPr>
        <xdr:cNvCxnSpPr/>
      </xdr:nvCxnSpPr>
      <xdr:spPr>
        <a:xfrm flipV="1">
          <a:off x="19545300" y="18204562"/>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517" name="n_1aveValue【庁舎】&#10;一人当たり面積">
          <a:extLst>
            <a:ext uri="{FF2B5EF4-FFF2-40B4-BE49-F238E27FC236}">
              <a16:creationId xmlns:a16="http://schemas.microsoft.com/office/drawing/2014/main" id="{0365E11A-F030-4C5F-98C8-56E0024F71B3}"/>
            </a:ext>
          </a:extLst>
        </xdr:cNvPr>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518" name="n_2aveValue【庁舎】&#10;一人当たり面積">
          <a:extLst>
            <a:ext uri="{FF2B5EF4-FFF2-40B4-BE49-F238E27FC236}">
              <a16:creationId xmlns:a16="http://schemas.microsoft.com/office/drawing/2014/main" id="{E5E41803-977B-4DE3-8C88-5DFE1EA8ED88}"/>
            </a:ext>
          </a:extLst>
        </xdr:cNvPr>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519" name="n_3aveValue【庁舎】&#10;一人当たり面積">
          <a:extLst>
            <a:ext uri="{FF2B5EF4-FFF2-40B4-BE49-F238E27FC236}">
              <a16:creationId xmlns:a16="http://schemas.microsoft.com/office/drawing/2014/main" id="{244A3678-CF5B-407B-9458-FD0D269241CC}"/>
            </a:ext>
          </a:extLst>
        </xdr:cNvPr>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520" name="n_4aveValue【庁舎】&#10;一人当たり面積">
          <a:extLst>
            <a:ext uri="{FF2B5EF4-FFF2-40B4-BE49-F238E27FC236}">
              <a16:creationId xmlns:a16="http://schemas.microsoft.com/office/drawing/2014/main" id="{C1FF0BC7-0DF2-41FF-A85B-44679C41C334}"/>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84090</xdr:rowOff>
    </xdr:from>
    <xdr:ext cx="469744" cy="259045"/>
    <xdr:sp macro="" textlink="">
      <xdr:nvSpPr>
        <xdr:cNvPr id="521" name="n_1mainValue【庁舎】&#10;一人当たり面積">
          <a:extLst>
            <a:ext uri="{FF2B5EF4-FFF2-40B4-BE49-F238E27FC236}">
              <a16:creationId xmlns:a16="http://schemas.microsoft.com/office/drawing/2014/main" id="{30A8E992-F482-4A6B-B9AE-2859ED6FB055}"/>
            </a:ext>
          </a:extLst>
        </xdr:cNvPr>
        <xdr:cNvSpPr txBox="1"/>
      </xdr:nvSpPr>
      <xdr:spPr>
        <a:xfrm>
          <a:off x="21075727" y="1791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98189</xdr:rowOff>
    </xdr:from>
    <xdr:ext cx="469744" cy="259045"/>
    <xdr:sp macro="" textlink="">
      <xdr:nvSpPr>
        <xdr:cNvPr id="522" name="n_2mainValue【庁舎】&#10;一人当たり面積">
          <a:extLst>
            <a:ext uri="{FF2B5EF4-FFF2-40B4-BE49-F238E27FC236}">
              <a16:creationId xmlns:a16="http://schemas.microsoft.com/office/drawing/2014/main" id="{F190C6E8-EE74-44FC-B73F-8BF7905B2A21}"/>
            </a:ext>
          </a:extLst>
        </xdr:cNvPr>
        <xdr:cNvSpPr txBox="1"/>
      </xdr:nvSpPr>
      <xdr:spPr>
        <a:xfrm>
          <a:off x="20199427" y="1792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105808</xdr:rowOff>
    </xdr:from>
    <xdr:ext cx="469744" cy="259045"/>
    <xdr:sp macro="" textlink="">
      <xdr:nvSpPr>
        <xdr:cNvPr id="523" name="n_3mainValue【庁舎】&#10;一人当たり面積">
          <a:extLst>
            <a:ext uri="{FF2B5EF4-FFF2-40B4-BE49-F238E27FC236}">
              <a16:creationId xmlns:a16="http://schemas.microsoft.com/office/drawing/2014/main" id="{67D8E383-1B62-4762-BFD7-9FC1367B775E}"/>
            </a:ext>
          </a:extLst>
        </xdr:cNvPr>
        <xdr:cNvSpPr txBox="1"/>
      </xdr:nvSpPr>
      <xdr:spPr>
        <a:xfrm>
          <a:off x="19310427" y="1793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4" name="正方形/長方形 523">
          <a:extLst>
            <a:ext uri="{FF2B5EF4-FFF2-40B4-BE49-F238E27FC236}">
              <a16:creationId xmlns:a16="http://schemas.microsoft.com/office/drawing/2014/main" id="{0D1F3C8A-D9B8-423B-AE0D-A760AD3BCD1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5" name="正方形/長方形 524">
          <a:extLst>
            <a:ext uri="{FF2B5EF4-FFF2-40B4-BE49-F238E27FC236}">
              <a16:creationId xmlns:a16="http://schemas.microsoft.com/office/drawing/2014/main" id="{16917822-C6F0-4480-95AB-33BF6985F98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6" name="テキスト ボックス 525">
          <a:extLst>
            <a:ext uri="{FF2B5EF4-FFF2-40B4-BE49-F238E27FC236}">
              <a16:creationId xmlns:a16="http://schemas.microsoft.com/office/drawing/2014/main" id="{080495A6-CCAC-42D3-BE6F-C3B6E9BA881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社会教育施設・福祉施設においては、保有数が少ないが、更新時期が到来している施設が多々あり、今後においては、公民館をはじめ個別計画に基づいた施設改修の実施が必要となってくる。</a:t>
          </a:r>
        </a:p>
        <a:p>
          <a:r>
            <a:rPr kumimoji="1" lang="ja-JP" altLang="en-US" sz="1300">
              <a:latin typeface="ＭＳ Ｐゴシック" panose="020B0600070205080204" pitchFamily="50" charset="-128"/>
              <a:ea typeface="ＭＳ Ｐゴシック" panose="020B0600070205080204" pitchFamily="50" charset="-128"/>
            </a:rPr>
            <a:t>　また、庁舎については、昭和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年度建設で、耐震化を満たしていない状況にあったことから、</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に耐震改修を実施している。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3,034
3,012
454.60
4,467,830
4,460,238
7,592
2,669,752
4,709,708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過疎化による人口の減少に加え、町内産業の低迷・停滞など財政基盤の脆弱化により、類似団体平均を下回っている。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のため、町税の徴収強化をはじめとした自主財源の確保を図るほか、真に必要な事業、緊急を要する事業を峻別し、引き続き、投資的経費の抑制を行うなど歳出全体の見直しを図りながら、財政の健全化に努めるものと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124883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606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132927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686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132927</xdr:rowOff>
    </xdr:from>
    <xdr:to>
      <xdr:col>15</xdr:col>
      <xdr:colOff>82550</xdr:colOff>
      <xdr:row>44</xdr:row>
      <xdr:rowOff>132927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132927</xdr:rowOff>
    </xdr:from>
    <xdr:to>
      <xdr:col>11</xdr:col>
      <xdr:colOff>31750</xdr:colOff>
      <xdr:row>44</xdr:row>
      <xdr:rowOff>140970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82127</xdr:rowOff>
    </xdr:from>
    <xdr:to>
      <xdr:col>15</xdr:col>
      <xdr:colOff>133350</xdr:colOff>
      <xdr:row>45</xdr:row>
      <xdr:rowOff>12277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168504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82127</xdr:rowOff>
    </xdr:from>
    <xdr:to>
      <xdr:col>11</xdr:col>
      <xdr:colOff>82550</xdr:colOff>
      <xdr:row>45</xdr:row>
      <xdr:rowOff>12277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168504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依然として自主財源の確保に乏しく、普通交付税に大きく依存している状況にあることから、今後は行財政改革を進め、事務事業の見直しによる経常経費の削減に努めるものとする。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71544</xdr:rowOff>
    </xdr:from>
    <xdr:to>
      <xdr:col>23</xdr:col>
      <xdr:colOff>133350</xdr:colOff>
      <xdr:row>64</xdr:row>
      <xdr:rowOff>164042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044344"/>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127846</xdr:rowOff>
    </xdr:from>
    <xdr:to>
      <xdr:col>19</xdr:col>
      <xdr:colOff>133350</xdr:colOff>
      <xdr:row>64</xdr:row>
      <xdr:rowOff>164042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00646"/>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169121</xdr:rowOff>
    </xdr:from>
    <xdr:to>
      <xdr:col>15</xdr:col>
      <xdr:colOff>82550</xdr:colOff>
      <xdr:row>64</xdr:row>
      <xdr:rowOff>127846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99021"/>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167640</xdr:rowOff>
    </xdr:from>
    <xdr:to>
      <xdr:col>11</xdr:col>
      <xdr:colOff>31750</xdr:colOff>
      <xdr:row>62</xdr:row>
      <xdr:rowOff>169121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626090"/>
          <a:ext cx="8890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20744</xdr:rowOff>
    </xdr:from>
    <xdr:to>
      <xdr:col>23</xdr:col>
      <xdr:colOff>184150</xdr:colOff>
      <xdr:row>64</xdr:row>
      <xdr:rowOff>122344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164271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113242</xdr:rowOff>
    </xdr:from>
    <xdr:to>
      <xdr:col>19</xdr:col>
      <xdr:colOff>184150</xdr:colOff>
      <xdr:row>65</xdr:row>
      <xdr:rowOff>43392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28169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77046</xdr:rowOff>
    </xdr:from>
    <xdr:to>
      <xdr:col>15</xdr:col>
      <xdr:colOff>133350</xdr:colOff>
      <xdr:row>65</xdr:row>
      <xdr:rowOff>7196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163423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118321</xdr:rowOff>
    </xdr:from>
    <xdr:to>
      <xdr:col>11</xdr:col>
      <xdr:colOff>82550</xdr:colOff>
      <xdr:row>63</xdr:row>
      <xdr:rowOff>48471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58648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[444,675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ごみ処理業務や消防業務を一部事務組合で担っていることから、人件費・物件費等の適正度は低くなっているが、近年、事務事業の電算化に伴う保守関係経費が増加しており、引き続き、経費全体の抑制を図っていくものと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164348</xdr:rowOff>
    </xdr:from>
    <xdr:to>
      <xdr:col>23</xdr:col>
      <xdr:colOff>133350</xdr:colOff>
      <xdr:row>83</xdr:row>
      <xdr:rowOff>23817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23248"/>
          <a:ext cx="838200" cy="3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150620</xdr:rowOff>
    </xdr:from>
    <xdr:to>
      <xdr:col>19</xdr:col>
      <xdr:colOff>133350</xdr:colOff>
      <xdr:row>82</xdr:row>
      <xdr:rowOff>164348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09520"/>
          <a:ext cx="889000" cy="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150620</xdr:rowOff>
    </xdr:from>
    <xdr:to>
      <xdr:col>15</xdr:col>
      <xdr:colOff>82550</xdr:colOff>
      <xdr:row>82</xdr:row>
      <xdr:rowOff>152950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209520"/>
          <a:ext cx="8890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118481</xdr:rowOff>
    </xdr:from>
    <xdr:to>
      <xdr:col>11</xdr:col>
      <xdr:colOff>31750</xdr:colOff>
      <xdr:row>82</xdr:row>
      <xdr:rowOff>152950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77381"/>
          <a:ext cx="889000" cy="3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144467</xdr:rowOff>
    </xdr:from>
    <xdr:to>
      <xdr:col>23</xdr:col>
      <xdr:colOff>184150</xdr:colOff>
      <xdr:row>83</xdr:row>
      <xdr:rowOff>74617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0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116544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113548</xdr:rowOff>
    </xdr:from>
    <xdr:to>
      <xdr:col>19</xdr:col>
      <xdr:colOff>184150</xdr:colOff>
      <xdr:row>83</xdr:row>
      <xdr:rowOff>43698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7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53875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41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99820</xdr:rowOff>
    </xdr:from>
    <xdr:to>
      <xdr:col>15</xdr:col>
      <xdr:colOff>133350</xdr:colOff>
      <xdr:row>83</xdr:row>
      <xdr:rowOff>29970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5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40147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2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102150</xdr:rowOff>
    </xdr:from>
    <xdr:to>
      <xdr:col>11</xdr:col>
      <xdr:colOff>82550</xdr:colOff>
      <xdr:row>83</xdr:row>
      <xdr:rowOff>32300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17077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4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67681</xdr:rowOff>
    </xdr:from>
    <xdr:to>
      <xdr:col>7</xdr:col>
      <xdr:colOff>31750</xdr:colOff>
      <xdr:row>82</xdr:row>
      <xdr:rowOff>169281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2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8008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9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これまでと同様に国準拠を遵守し、引き続き、給与の適正化に努めるものとする。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34713</xdr:rowOff>
    </xdr:from>
    <xdr:to>
      <xdr:col>81</xdr:col>
      <xdr:colOff>44450</xdr:colOff>
      <xdr:row>87</xdr:row>
      <xdr:rowOff>74930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95086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87</xdr:row>
      <xdr:rowOff>91016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99108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87</xdr:row>
      <xdr:rowOff>139277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00716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107104</xdr:rowOff>
    </xdr:from>
    <xdr:to>
      <xdr:col>68</xdr:col>
      <xdr:colOff>152400</xdr:colOff>
      <xdr:row>87</xdr:row>
      <xdr:rowOff>139277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0232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155363</xdr:rowOff>
    </xdr:from>
    <xdr:to>
      <xdr:col>81</xdr:col>
      <xdr:colOff>95250</xdr:colOff>
      <xdr:row>87</xdr:row>
      <xdr:rowOff>85513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440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135907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70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88477</xdr:rowOff>
    </xdr:from>
    <xdr:to>
      <xdr:col>68</xdr:col>
      <xdr:colOff>203200</xdr:colOff>
      <xdr:row>88</xdr:row>
      <xdr:rowOff>18627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3404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56304</xdr:rowOff>
    </xdr:from>
    <xdr:to>
      <xdr:col>64</xdr:col>
      <xdr:colOff>152400</xdr:colOff>
      <xdr:row>87</xdr:row>
      <xdr:rowOff>157904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168081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過去からの退職者不補充により、類似団体平均を下回っているが、行政サービスの維持と組織のバランスを考慮しながら、職員定数の管理に努めるものとする。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151347</xdr:rowOff>
    </xdr:from>
    <xdr:to>
      <xdr:col>81</xdr:col>
      <xdr:colOff>44450</xdr:colOff>
      <xdr:row>59</xdr:row>
      <xdr:rowOff>154795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66897"/>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120668</xdr:rowOff>
    </xdr:from>
    <xdr:to>
      <xdr:col>77</xdr:col>
      <xdr:colOff>44450</xdr:colOff>
      <xdr:row>59</xdr:row>
      <xdr:rowOff>151347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36218"/>
          <a:ext cx="889000" cy="3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88954</xdr:rowOff>
    </xdr:from>
    <xdr:to>
      <xdr:col>72</xdr:col>
      <xdr:colOff>203200</xdr:colOff>
      <xdr:row>59</xdr:row>
      <xdr:rowOff>120668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204504"/>
          <a:ext cx="889000" cy="3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85507</xdr:rowOff>
    </xdr:from>
    <xdr:to>
      <xdr:col>68</xdr:col>
      <xdr:colOff>152400</xdr:colOff>
      <xdr:row>59</xdr:row>
      <xdr:rowOff>88954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0105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103995</xdr:rowOff>
    </xdr:from>
    <xdr:to>
      <xdr:col>81</xdr:col>
      <xdr:colOff>95250</xdr:colOff>
      <xdr:row>60</xdr:row>
      <xdr:rowOff>34145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120522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100547</xdr:rowOff>
    </xdr:from>
    <xdr:to>
      <xdr:col>77</xdr:col>
      <xdr:colOff>95250</xdr:colOff>
      <xdr:row>60</xdr:row>
      <xdr:rowOff>30697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1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40874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84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69868</xdr:rowOff>
    </xdr:from>
    <xdr:to>
      <xdr:col>73</xdr:col>
      <xdr:colOff>44450</xdr:colOff>
      <xdr:row>60</xdr:row>
      <xdr:rowOff>18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8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10195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5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38154</xdr:rowOff>
    </xdr:from>
    <xdr:to>
      <xdr:col>68</xdr:col>
      <xdr:colOff>203200</xdr:colOff>
      <xdr:row>59</xdr:row>
      <xdr:rowOff>139754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5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149931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2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34707</xdr:rowOff>
    </xdr:from>
    <xdr:to>
      <xdr:col>64</xdr:col>
      <xdr:colOff>152400</xdr:colOff>
      <xdr:row>59</xdr:row>
      <xdr:rowOff>136307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146484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町内</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保育園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の改築事業をはじめ、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苫前３丁目線歩道整備</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事業など大型投資事業の実施により比率が上昇したため、新規地方債発行額の抑制を図り、数値の適正化に努めるものとする。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83312</xdr:rowOff>
    </xdr:from>
    <xdr:to>
      <xdr:col>81</xdr:col>
      <xdr:colOff>44450</xdr:colOff>
      <xdr:row>42</xdr:row>
      <xdr:rowOff>92964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28421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20574</xdr:rowOff>
    </xdr:from>
    <xdr:to>
      <xdr:col>77</xdr:col>
      <xdr:colOff>44450</xdr:colOff>
      <xdr:row>42</xdr:row>
      <xdr:rowOff>83312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22147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81026</xdr:rowOff>
    </xdr:from>
    <xdr:to>
      <xdr:col>72</xdr:col>
      <xdr:colOff>203200</xdr:colOff>
      <xdr:row>42</xdr:row>
      <xdr:rowOff>20574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11047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71374</xdr:rowOff>
    </xdr:from>
    <xdr:to>
      <xdr:col>68</xdr:col>
      <xdr:colOff>152400</xdr:colOff>
      <xdr:row>41</xdr:row>
      <xdr:rowOff>81026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1008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42164</xdr:rowOff>
    </xdr:from>
    <xdr:to>
      <xdr:col>81</xdr:col>
      <xdr:colOff>95250</xdr:colOff>
      <xdr:row>42</xdr:row>
      <xdr:rowOff>143764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14241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1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32512</xdr:rowOff>
    </xdr:from>
    <xdr:to>
      <xdr:col>77</xdr:col>
      <xdr:colOff>95250</xdr:colOff>
      <xdr:row>42</xdr:row>
      <xdr:rowOff>134112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118889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1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141224</xdr:rowOff>
    </xdr:from>
    <xdr:to>
      <xdr:col>73</xdr:col>
      <xdr:colOff>44450</xdr:colOff>
      <xdr:row>42</xdr:row>
      <xdr:rowOff>71374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56151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30226</xdr:rowOff>
    </xdr:from>
    <xdr:to>
      <xdr:col>68</xdr:col>
      <xdr:colOff>203200</xdr:colOff>
      <xdr:row>41</xdr:row>
      <xdr:rowOff>131826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132351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定程度の基金保有により、将来負担比率が算定されない状況にあるが、今後においては、大型事業の実施による地方債償還額の増加や、地方交付税の減少に伴う基金からの繰入により、数値発生が予見されるため、引き続き、投資的事業の抑制を図り、財政の健全化に努めるものと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3,034
3,012
454.60
4,467,830
4,460,238
7,592
2,669,752
4,709,708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ごみ処理業務や消防業務を一部事務組合で行っていることから、類似団体平均と比較しても経常収支比率は低くなっている。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今後も、人件費の適正化に努めていくものとする。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21844</xdr:rowOff>
    </xdr:from>
    <xdr:to>
      <xdr:col>24</xdr:col>
      <xdr:colOff>25400</xdr:colOff>
      <xdr:row>36</xdr:row>
      <xdr:rowOff>44704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940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21844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620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74422</xdr:rowOff>
    </xdr:from>
    <xdr:to>
      <xdr:col>15</xdr:col>
      <xdr:colOff>98425</xdr:colOff>
      <xdr:row>35</xdr:row>
      <xdr:rowOff>161290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751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74422</xdr:rowOff>
    </xdr:from>
    <xdr:to>
      <xdr:col>11</xdr:col>
      <xdr:colOff>9525</xdr:colOff>
      <xdr:row>35</xdr:row>
      <xdr:rowOff>138430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751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165354</xdr:rowOff>
    </xdr:from>
    <xdr:to>
      <xdr:col>24</xdr:col>
      <xdr:colOff>76200</xdr:colOff>
      <xdr:row>36</xdr:row>
      <xdr:rowOff>95504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142494</xdr:rowOff>
    </xdr:from>
    <xdr:to>
      <xdr:col>20</xdr:col>
      <xdr:colOff>38100</xdr:colOff>
      <xdr:row>36</xdr:row>
      <xdr:rowOff>72644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82821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23622</xdr:rowOff>
    </xdr:from>
    <xdr:to>
      <xdr:col>11</xdr:col>
      <xdr:colOff>60325</xdr:colOff>
      <xdr:row>35</xdr:row>
      <xdr:rowOff>125222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135399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枠配分による予算編成を継続し、経常的な経費の抑制を図っており、今後も更なる事務事業の点検・検証、改善・見直しを行い、経費の抑制に努めるものとする。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161290</xdr:rowOff>
    </xdr:from>
    <xdr:to>
      <xdr:col>82</xdr:col>
      <xdr:colOff>107950</xdr:colOff>
      <xdr:row>16</xdr:row>
      <xdr:rowOff>20320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33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15</xdr:row>
      <xdr:rowOff>168910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33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168910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79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54610</xdr:rowOff>
    </xdr:from>
    <xdr:to>
      <xdr:col>69</xdr:col>
      <xdr:colOff>92075</xdr:colOff>
      <xdr:row>15</xdr:row>
      <xdr:rowOff>107950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26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140970</xdr:rowOff>
    </xdr:from>
    <xdr:to>
      <xdr:col>82</xdr:col>
      <xdr:colOff>158750</xdr:colOff>
      <xdr:row>16</xdr:row>
      <xdr:rowOff>71120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157497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118110</xdr:rowOff>
    </xdr:from>
    <xdr:to>
      <xdr:col>74</xdr:col>
      <xdr:colOff>31750</xdr:colOff>
      <xdr:row>16</xdr:row>
      <xdr:rowOff>48260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高齢者数の増加と、町独自の子ども・子育て支援策の実施に伴い、類似団体平均となっている。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サービスの提供と歳出のバランスに留意しながら、施策の実施を図っていくものとする。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44450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461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19050</xdr:rowOff>
    </xdr:from>
    <xdr:to>
      <xdr:col>19</xdr:col>
      <xdr:colOff>187325</xdr:colOff>
      <xdr:row>55</xdr:row>
      <xdr:rowOff>44450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448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19050</xdr:rowOff>
    </xdr:from>
    <xdr:to>
      <xdr:col>15</xdr:col>
      <xdr:colOff>98425</xdr:colOff>
      <xdr:row>55</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124477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165100</xdr:rowOff>
    </xdr:from>
    <xdr:to>
      <xdr:col>20</xdr:col>
      <xdr:colOff>38100</xdr:colOff>
      <xdr:row>55</xdr:row>
      <xdr:rowOff>95250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139700</xdr:rowOff>
    </xdr:from>
    <xdr:to>
      <xdr:col>15</xdr:col>
      <xdr:colOff>149225</xdr:colOff>
      <xdr:row>55</xdr:row>
      <xdr:rowOff>69850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企業会計における維持管理費や地方債元利償還額の増加に伴い、繰出金が多額となっている。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策定した「経営戦略」を基に、自主財源の確保と、更なる経常経費の削減を促し、普通会計の負担軽減に努めるものとする。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107950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7053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123190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7053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123190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63676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56</xdr:row>
      <xdr:rowOff>35560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60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29227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72390</xdr:rowOff>
    </xdr:from>
    <xdr:to>
      <xdr:col>74</xdr:col>
      <xdr:colOff>31750</xdr:colOff>
      <xdr:row>57</xdr:row>
      <xdr:rowOff>2540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7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158767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75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71137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80010</xdr:rowOff>
    </xdr:from>
    <xdr:to>
      <xdr:col>65</xdr:col>
      <xdr:colOff>53975</xdr:colOff>
      <xdr:row>56</xdr:row>
      <xdr:rowOff>10160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166387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令和元年度決算においては、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回っている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苫前厚生クリニックに対する経営損失補てん及び一部事務組合への負担金など</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が見込まれるため、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苫前厚生クリニックの赤字縮小に向けた取り組みや、独自施策による各種助成事業の見直しを行い、適正化に努めるものとする。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154432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162040"/>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37</xdr:row>
      <xdr:rowOff>24130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24130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358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14986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357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内保育園の改築事業をはじめ、苫前３丁目線歩道整備事業など大型投資事業の実施により地方債償還額が増加し、類似団体平均を上回っていることから、引き続き、新規地方債発行額と地方債現在高の抑制に努めるものと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50800</xdr:rowOff>
    </xdr:from>
    <xdr:to>
      <xdr:col>24</xdr:col>
      <xdr:colOff>25400</xdr:colOff>
      <xdr:row>78</xdr:row>
      <xdr:rowOff>66039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4239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165100</xdr:rowOff>
    </xdr:from>
    <xdr:to>
      <xdr:col>19</xdr:col>
      <xdr:colOff>187325</xdr:colOff>
      <xdr:row>78</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36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73661</xdr:rowOff>
    </xdr:from>
    <xdr:to>
      <xdr:col>15</xdr:col>
      <xdr:colOff>98425</xdr:colOff>
      <xdr:row>77</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7531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153670</xdr:rowOff>
    </xdr:from>
    <xdr:to>
      <xdr:col>11</xdr:col>
      <xdr:colOff>9525</xdr:colOff>
      <xdr:row>77</xdr:row>
      <xdr:rowOff>73661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838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158766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0</xdr:rowOff>
    </xdr:from>
    <xdr:to>
      <xdr:col>20</xdr:col>
      <xdr:colOff>38100</xdr:colOff>
      <xdr:row>78</xdr:row>
      <xdr:rowOff>101600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114300</xdr:rowOff>
    </xdr:from>
    <xdr:to>
      <xdr:col>15</xdr:col>
      <xdr:colOff>149225</xdr:colOff>
      <xdr:row>78</xdr:row>
      <xdr:rowOff>44450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29227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22861</xdr:rowOff>
    </xdr:from>
    <xdr:to>
      <xdr:col>11</xdr:col>
      <xdr:colOff>60325</xdr:colOff>
      <xdr:row>77</xdr:row>
      <xdr:rowOff>124461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109238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今後も継続的な経費抑制に努めるものとする。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6986</xdr:rowOff>
    </xdr:from>
    <xdr:to>
      <xdr:col>82</xdr:col>
      <xdr:colOff>107950</xdr:colOff>
      <xdr:row>76</xdr:row>
      <xdr:rowOff>84138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037186"/>
          <a:ext cx="8382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84138</xdr:rowOff>
    </xdr:from>
    <xdr:to>
      <xdr:col>78</xdr:col>
      <xdr:colOff>69850</xdr:colOff>
      <xdr:row>76</xdr:row>
      <xdr:rowOff>101282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114338"/>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19702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127000</xdr:rowOff>
    </xdr:from>
    <xdr:to>
      <xdr:col>73</xdr:col>
      <xdr:colOff>180975</xdr:colOff>
      <xdr:row>76</xdr:row>
      <xdr:rowOff>101282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2985750"/>
          <a:ext cx="889000" cy="1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72707</xdr:rowOff>
    </xdr:from>
    <xdr:to>
      <xdr:col>69</xdr:col>
      <xdr:colOff>92075</xdr:colOff>
      <xdr:row>75</xdr:row>
      <xdr:rowOff>127000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93145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127635</xdr:rowOff>
    </xdr:from>
    <xdr:to>
      <xdr:col>82</xdr:col>
      <xdr:colOff>158750</xdr:colOff>
      <xdr:row>76</xdr:row>
      <xdr:rowOff>57786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986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144162</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3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33338</xdr:rowOff>
    </xdr:from>
    <xdr:to>
      <xdr:col>78</xdr:col>
      <xdr:colOff>120650</xdr:colOff>
      <xdr:row>76</xdr:row>
      <xdr:rowOff>134938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0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145115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832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50482</xdr:rowOff>
    </xdr:from>
    <xdr:to>
      <xdr:col>74</xdr:col>
      <xdr:colOff>31750</xdr:colOff>
      <xdr:row>76</xdr:row>
      <xdr:rowOff>152082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08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162259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84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76200</xdr:rowOff>
    </xdr:from>
    <xdr:to>
      <xdr:col>69</xdr:col>
      <xdr:colOff>142875</xdr:colOff>
      <xdr:row>76</xdr:row>
      <xdr:rowOff>6350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21907</xdr:rowOff>
    </xdr:from>
    <xdr:to>
      <xdr:col>65</xdr:col>
      <xdr:colOff>53975</xdr:colOff>
      <xdr:row>75</xdr:row>
      <xdr:rowOff>123507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8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133684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64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111922</xdr:rowOff>
    </xdr:from>
    <xdr:to>
      <xdr:col>29</xdr:col>
      <xdr:colOff>127000</xdr:colOff>
      <xdr:row>17</xdr:row>
      <xdr:rowOff>116124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74197"/>
          <a:ext cx="647700" cy="4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96699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589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116124</xdr:rowOff>
    </xdr:from>
    <xdr:to>
      <xdr:col>26</xdr:col>
      <xdr:colOff>50800</xdr:colOff>
      <xdr:row>17</xdr:row>
      <xdr:rowOff>144583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78399"/>
          <a:ext cx="698500" cy="28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144583</xdr:rowOff>
    </xdr:from>
    <xdr:to>
      <xdr:col>22</xdr:col>
      <xdr:colOff>114300</xdr:colOff>
      <xdr:row>17</xdr:row>
      <xdr:rowOff>158149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06858"/>
          <a:ext cx="698500" cy="13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153455</xdr:rowOff>
    </xdr:from>
    <xdr:to>
      <xdr:col>18</xdr:col>
      <xdr:colOff>177800</xdr:colOff>
      <xdr:row>17</xdr:row>
      <xdr:rowOff>158149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115730"/>
          <a:ext cx="698500" cy="4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61122</xdr:rowOff>
    </xdr:from>
    <xdr:to>
      <xdr:col>29</xdr:col>
      <xdr:colOff>177800</xdr:colOff>
      <xdr:row>17</xdr:row>
      <xdr:rowOff>162722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23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77649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6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65324</xdr:rowOff>
    </xdr:from>
    <xdr:to>
      <xdr:col>26</xdr:col>
      <xdr:colOff>101600</xdr:colOff>
      <xdr:row>17</xdr:row>
      <xdr:rowOff>166924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27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5651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96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93783</xdr:rowOff>
    </xdr:from>
    <xdr:to>
      <xdr:col>22</xdr:col>
      <xdr:colOff>165100</xdr:colOff>
      <xdr:row>18</xdr:row>
      <xdr:rowOff>23933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56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8710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4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107349</xdr:rowOff>
    </xdr:from>
    <xdr:to>
      <xdr:col>19</xdr:col>
      <xdr:colOff>38100</xdr:colOff>
      <xdr:row>18</xdr:row>
      <xdr:rowOff>37499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69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22276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5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102655</xdr:rowOff>
    </xdr:from>
    <xdr:to>
      <xdr:col>15</xdr:col>
      <xdr:colOff>101600</xdr:colOff>
      <xdr:row>18</xdr:row>
      <xdr:rowOff>32805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64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17582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5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323817</xdr:rowOff>
    </xdr:from>
    <xdr:to>
      <xdr:col>29</xdr:col>
      <xdr:colOff>127000</xdr:colOff>
      <xdr:row>35</xdr:row>
      <xdr:rowOff>577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591267"/>
          <a:ext cx="647700" cy="19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249544</xdr:rowOff>
    </xdr:from>
    <xdr:to>
      <xdr:col>26</xdr:col>
      <xdr:colOff>50800</xdr:colOff>
      <xdr:row>34</xdr:row>
      <xdr:rowOff>323817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516994"/>
          <a:ext cx="698500" cy="74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249544</xdr:rowOff>
    </xdr:from>
    <xdr:to>
      <xdr:col>22</xdr:col>
      <xdr:colOff>114300</xdr:colOff>
      <xdr:row>35</xdr:row>
      <xdr:rowOff>48209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516994"/>
          <a:ext cx="698500" cy="141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48209</xdr:rowOff>
    </xdr:from>
    <xdr:to>
      <xdr:col>18</xdr:col>
      <xdr:colOff>177800</xdr:colOff>
      <xdr:row>35</xdr:row>
      <xdr:rowOff>169840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658559"/>
          <a:ext cx="698500" cy="121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292677</xdr:rowOff>
    </xdr:from>
    <xdr:to>
      <xdr:col>29</xdr:col>
      <xdr:colOff>177800</xdr:colOff>
      <xdr:row>35</xdr:row>
      <xdr:rowOff>51377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60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137754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0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273017</xdr:rowOff>
    </xdr:from>
    <xdr:to>
      <xdr:col>26</xdr:col>
      <xdr:colOff>101600</xdr:colOff>
      <xdr:row>35</xdr:row>
      <xdr:rowOff>31717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540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41894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09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198745</xdr:rowOff>
    </xdr:from>
    <xdr:to>
      <xdr:col>22</xdr:col>
      <xdr:colOff>165100</xdr:colOff>
      <xdr:row>34</xdr:row>
      <xdr:rowOff>300344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46619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310522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23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340309</xdr:rowOff>
    </xdr:from>
    <xdr:to>
      <xdr:col>19</xdr:col>
      <xdr:colOff>38100</xdr:colOff>
      <xdr:row>35</xdr:row>
      <xdr:rowOff>99009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607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109186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37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119040</xdr:rowOff>
    </xdr:from>
    <xdr:to>
      <xdr:col>15</xdr:col>
      <xdr:colOff>101600</xdr:colOff>
      <xdr:row>35</xdr:row>
      <xdr:rowOff>220640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2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230817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9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3,034
3,012
454.60
4,467,830
4,460,238
7,592
2,669,752
4,709,708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163648</xdr:rowOff>
    </xdr:from>
    <xdr:to>
      <xdr:col>24</xdr:col>
      <xdr:colOff>63500</xdr:colOff>
      <xdr:row>37</xdr:row>
      <xdr:rowOff>10876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35848"/>
          <a:ext cx="838200" cy="1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10876</xdr:rowOff>
    </xdr:from>
    <xdr:to>
      <xdr:col>19</xdr:col>
      <xdr:colOff>177800</xdr:colOff>
      <xdr:row>37</xdr:row>
      <xdr:rowOff>35062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54526"/>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35062</xdr:rowOff>
    </xdr:from>
    <xdr:to>
      <xdr:col>15</xdr:col>
      <xdr:colOff>50800</xdr:colOff>
      <xdr:row>37</xdr:row>
      <xdr:rowOff>64611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78712"/>
          <a:ext cx="889000" cy="2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35285</xdr:rowOff>
    </xdr:from>
    <xdr:to>
      <xdr:col>10</xdr:col>
      <xdr:colOff>114300</xdr:colOff>
      <xdr:row>37</xdr:row>
      <xdr:rowOff>64611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78935"/>
          <a:ext cx="889000" cy="2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112848</xdr:rowOff>
    </xdr:from>
    <xdr:to>
      <xdr:col>24</xdr:col>
      <xdr:colOff>114300</xdr:colOff>
      <xdr:row>37</xdr:row>
      <xdr:rowOff>42998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8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135725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3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131526</xdr:rowOff>
    </xdr:from>
    <xdr:to>
      <xdr:col>20</xdr:col>
      <xdr:colOff>38100</xdr:colOff>
      <xdr:row>37</xdr:row>
      <xdr:rowOff>61676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78203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7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155712</xdr:rowOff>
    </xdr:from>
    <xdr:to>
      <xdr:col>15</xdr:col>
      <xdr:colOff>101600</xdr:colOff>
      <xdr:row>37</xdr:row>
      <xdr:rowOff>85862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2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76989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2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13811</xdr:rowOff>
    </xdr:from>
    <xdr:to>
      <xdr:col>10</xdr:col>
      <xdr:colOff>165100</xdr:colOff>
      <xdr:row>37</xdr:row>
      <xdr:rowOff>115411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5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106538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50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155935</xdr:rowOff>
    </xdr:from>
    <xdr:to>
      <xdr:col>6</xdr:col>
      <xdr:colOff>38100</xdr:colOff>
      <xdr:row>37</xdr:row>
      <xdr:rowOff>86085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77212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2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142737</xdr:rowOff>
    </xdr:from>
    <xdr:to>
      <xdr:col>24</xdr:col>
      <xdr:colOff>63500</xdr:colOff>
      <xdr:row>58</xdr:row>
      <xdr:rowOff>7370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15387"/>
          <a:ext cx="838200" cy="3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7370</xdr:rowOff>
    </xdr:from>
    <xdr:to>
      <xdr:col>19</xdr:col>
      <xdr:colOff>177800</xdr:colOff>
      <xdr:row>58</xdr:row>
      <xdr:rowOff>9176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51470"/>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158687</xdr:rowOff>
    </xdr:from>
    <xdr:to>
      <xdr:col>15</xdr:col>
      <xdr:colOff>50800</xdr:colOff>
      <xdr:row>58</xdr:row>
      <xdr:rowOff>9176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31337"/>
          <a:ext cx="889000" cy="2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158687</xdr:rowOff>
    </xdr:from>
    <xdr:to>
      <xdr:col>10</xdr:col>
      <xdr:colOff>114300</xdr:colOff>
      <xdr:row>58</xdr:row>
      <xdr:rowOff>30752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31337"/>
          <a:ext cx="889000" cy="4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91937</xdr:rowOff>
    </xdr:from>
    <xdr:to>
      <xdr:col>24</xdr:col>
      <xdr:colOff>114300</xdr:colOff>
      <xdr:row>58</xdr:row>
      <xdr:rowOff>22087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6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70364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4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128020</xdr:rowOff>
    </xdr:from>
    <xdr:to>
      <xdr:col>20</xdr:col>
      <xdr:colOff>38100</xdr:colOff>
      <xdr:row>58</xdr:row>
      <xdr:rowOff>58170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0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49297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9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129826</xdr:rowOff>
    </xdr:from>
    <xdr:to>
      <xdr:col>15</xdr:col>
      <xdr:colOff>101600</xdr:colOff>
      <xdr:row>58</xdr:row>
      <xdr:rowOff>59976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51103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9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107887</xdr:rowOff>
    </xdr:from>
    <xdr:to>
      <xdr:col>10</xdr:col>
      <xdr:colOff>165100</xdr:colOff>
      <xdr:row>58</xdr:row>
      <xdr:rowOff>38037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29164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7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151402</xdr:rowOff>
    </xdr:from>
    <xdr:to>
      <xdr:col>6</xdr:col>
      <xdr:colOff>38100</xdr:colOff>
      <xdr:row>58</xdr:row>
      <xdr:rowOff>81552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72679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1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15753</xdr:rowOff>
    </xdr:from>
    <xdr:to>
      <xdr:col>24</xdr:col>
      <xdr:colOff>63500</xdr:colOff>
      <xdr:row>77</xdr:row>
      <xdr:rowOff>16768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17403"/>
          <a:ext cx="8382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6855</xdr:rowOff>
    </xdr:from>
    <xdr:to>
      <xdr:col>19</xdr:col>
      <xdr:colOff>177800</xdr:colOff>
      <xdr:row>77</xdr:row>
      <xdr:rowOff>15753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08505"/>
          <a:ext cx="889000" cy="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6855</xdr:rowOff>
    </xdr:from>
    <xdr:to>
      <xdr:col>15</xdr:col>
      <xdr:colOff>50800</xdr:colOff>
      <xdr:row>77</xdr:row>
      <xdr:rowOff>48027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08505"/>
          <a:ext cx="889000" cy="4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48027</xdr:rowOff>
    </xdr:from>
    <xdr:to>
      <xdr:col>10</xdr:col>
      <xdr:colOff>114300</xdr:colOff>
      <xdr:row>77</xdr:row>
      <xdr:rowOff>84196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49677"/>
          <a:ext cx="889000" cy="3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137418</xdr:rowOff>
    </xdr:from>
    <xdr:to>
      <xdr:col>24</xdr:col>
      <xdr:colOff>114300</xdr:colOff>
      <xdr:row>77</xdr:row>
      <xdr:rowOff>67568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6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160295</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1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136403</xdr:rowOff>
    </xdr:from>
    <xdr:to>
      <xdr:col>20</xdr:col>
      <xdr:colOff>38100</xdr:colOff>
      <xdr:row>77</xdr:row>
      <xdr:rowOff>66553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83080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94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127505</xdr:rowOff>
    </xdr:from>
    <xdr:to>
      <xdr:col>15</xdr:col>
      <xdr:colOff>101600</xdr:colOff>
      <xdr:row>77</xdr:row>
      <xdr:rowOff>57655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74183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3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168677</xdr:rowOff>
    </xdr:from>
    <xdr:to>
      <xdr:col>10</xdr:col>
      <xdr:colOff>165100</xdr:colOff>
      <xdr:row>77</xdr:row>
      <xdr:rowOff>98827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9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115354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7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33396</xdr:rowOff>
    </xdr:from>
    <xdr:to>
      <xdr:col>6</xdr:col>
      <xdr:colOff>38100</xdr:colOff>
      <xdr:row>77</xdr:row>
      <xdr:rowOff>134996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3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151523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1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51642</xdr:rowOff>
    </xdr:from>
    <xdr:to>
      <xdr:col>24</xdr:col>
      <xdr:colOff>63500</xdr:colOff>
      <xdr:row>98</xdr:row>
      <xdr:rowOff>59643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53742"/>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59643</xdr:rowOff>
    </xdr:from>
    <xdr:to>
      <xdr:col>19</xdr:col>
      <xdr:colOff>177800</xdr:colOff>
      <xdr:row>98</xdr:row>
      <xdr:rowOff>66847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861743"/>
          <a:ext cx="889000" cy="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47761</xdr:rowOff>
    </xdr:from>
    <xdr:to>
      <xdr:col>15</xdr:col>
      <xdr:colOff>50800</xdr:colOff>
      <xdr:row>98</xdr:row>
      <xdr:rowOff>66847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849861"/>
          <a:ext cx="889000" cy="1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47761</xdr:rowOff>
    </xdr:from>
    <xdr:to>
      <xdr:col>10</xdr:col>
      <xdr:colOff>114300</xdr:colOff>
      <xdr:row>98</xdr:row>
      <xdr:rowOff>61182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49861"/>
          <a:ext cx="889000" cy="1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842</xdr:rowOff>
    </xdr:from>
    <xdr:to>
      <xdr:col>24</xdr:col>
      <xdr:colOff>114300</xdr:colOff>
      <xdr:row>98</xdr:row>
      <xdr:rowOff>102442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0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131669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9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8843</xdr:rowOff>
    </xdr:from>
    <xdr:to>
      <xdr:col>20</xdr:col>
      <xdr:colOff>38100</xdr:colOff>
      <xdr:row>98</xdr:row>
      <xdr:rowOff>110443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1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126970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8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16047</xdr:rowOff>
    </xdr:from>
    <xdr:to>
      <xdr:col>15</xdr:col>
      <xdr:colOff>101600</xdr:colOff>
      <xdr:row>98</xdr:row>
      <xdr:rowOff>117647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1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134174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9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168411</xdr:rowOff>
    </xdr:from>
    <xdr:to>
      <xdr:col>10</xdr:col>
      <xdr:colOff>165100</xdr:colOff>
      <xdr:row>98</xdr:row>
      <xdr:rowOff>98561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7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115088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7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10382</xdr:rowOff>
    </xdr:from>
    <xdr:to>
      <xdr:col>6</xdr:col>
      <xdr:colOff>38100</xdr:colOff>
      <xdr:row>98</xdr:row>
      <xdr:rowOff>111982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1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128509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5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24143</xdr:rowOff>
    </xdr:from>
    <xdr:to>
      <xdr:col>55</xdr:col>
      <xdr:colOff>0</xdr:colOff>
      <xdr:row>37</xdr:row>
      <xdr:rowOff>76281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367793"/>
          <a:ext cx="838200" cy="5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24143</xdr:rowOff>
    </xdr:from>
    <xdr:to>
      <xdr:col>50</xdr:col>
      <xdr:colOff>114300</xdr:colOff>
      <xdr:row>37</xdr:row>
      <xdr:rowOff>68914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67793"/>
          <a:ext cx="889000" cy="4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29201</xdr:rowOff>
    </xdr:from>
    <xdr:to>
      <xdr:col>45</xdr:col>
      <xdr:colOff>177800</xdr:colOff>
      <xdr:row>37</xdr:row>
      <xdr:rowOff>68914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72851"/>
          <a:ext cx="889000" cy="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13291</xdr:rowOff>
    </xdr:from>
    <xdr:to>
      <xdr:col>41</xdr:col>
      <xdr:colOff>50800</xdr:colOff>
      <xdr:row>37</xdr:row>
      <xdr:rowOff>29201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56941"/>
          <a:ext cx="889000" cy="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25481</xdr:rowOff>
    </xdr:from>
    <xdr:to>
      <xdr:col>55</xdr:col>
      <xdr:colOff>50800</xdr:colOff>
      <xdr:row>37</xdr:row>
      <xdr:rowOff>127081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6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48358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20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144793</xdr:rowOff>
    </xdr:from>
    <xdr:to>
      <xdr:col>50</xdr:col>
      <xdr:colOff>165100</xdr:colOff>
      <xdr:row>37</xdr:row>
      <xdr:rowOff>74943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1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91470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9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18114</xdr:rowOff>
    </xdr:from>
    <xdr:to>
      <xdr:col>46</xdr:col>
      <xdr:colOff>38100</xdr:colOff>
      <xdr:row>37</xdr:row>
      <xdr:rowOff>119714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6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136241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36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149851</xdr:rowOff>
    </xdr:from>
    <xdr:to>
      <xdr:col>41</xdr:col>
      <xdr:colOff>101600</xdr:colOff>
      <xdr:row>37</xdr:row>
      <xdr:rowOff>80001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2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96528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97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133941</xdr:rowOff>
    </xdr:from>
    <xdr:to>
      <xdr:col>36</xdr:col>
      <xdr:colOff>165100</xdr:colOff>
      <xdr:row>37</xdr:row>
      <xdr:rowOff>64091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0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80618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8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66605</xdr:rowOff>
    </xdr:from>
    <xdr:to>
      <xdr:col>55</xdr:col>
      <xdr:colOff>0</xdr:colOff>
      <xdr:row>58</xdr:row>
      <xdr:rowOff>134124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10705"/>
          <a:ext cx="838200" cy="6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117950</xdr:rowOff>
    </xdr:from>
    <xdr:to>
      <xdr:col>50</xdr:col>
      <xdr:colOff>114300</xdr:colOff>
      <xdr:row>58</xdr:row>
      <xdr:rowOff>66605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890600"/>
          <a:ext cx="889000" cy="12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42949</xdr:rowOff>
    </xdr:from>
    <xdr:to>
      <xdr:col>45</xdr:col>
      <xdr:colOff>177800</xdr:colOff>
      <xdr:row>57</xdr:row>
      <xdr:rowOff>117950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815599"/>
          <a:ext cx="889000" cy="7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42949</xdr:rowOff>
    </xdr:from>
    <xdr:to>
      <xdr:col>41</xdr:col>
      <xdr:colOff>50800</xdr:colOff>
      <xdr:row>58</xdr:row>
      <xdr:rowOff>29408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815599"/>
          <a:ext cx="889000" cy="15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83324</xdr:rowOff>
    </xdr:from>
    <xdr:to>
      <xdr:col>55</xdr:col>
      <xdr:colOff>50800</xdr:colOff>
      <xdr:row>59</xdr:row>
      <xdr:rowOff>13474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2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15805</xdr:rowOff>
    </xdr:from>
    <xdr:to>
      <xdr:col>50</xdr:col>
      <xdr:colOff>165100</xdr:colOff>
      <xdr:row>58</xdr:row>
      <xdr:rowOff>117405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5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133932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73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67150</xdr:rowOff>
    </xdr:from>
    <xdr:to>
      <xdr:col>46</xdr:col>
      <xdr:colOff>38100</xdr:colOff>
      <xdr:row>57</xdr:row>
      <xdr:rowOff>168750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13827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1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163599</xdr:rowOff>
    </xdr:from>
    <xdr:to>
      <xdr:col>41</xdr:col>
      <xdr:colOff>101600</xdr:colOff>
      <xdr:row>57</xdr:row>
      <xdr:rowOff>93749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76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110276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54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150058</xdr:rowOff>
    </xdr:from>
    <xdr:to>
      <xdr:col>36</xdr:col>
      <xdr:colOff>165100</xdr:colOff>
      <xdr:row>58</xdr:row>
      <xdr:rowOff>80208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2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96735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9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110040</xdr:rowOff>
    </xdr:from>
    <xdr:to>
      <xdr:col>55</xdr:col>
      <xdr:colOff>0</xdr:colOff>
      <xdr:row>78</xdr:row>
      <xdr:rowOff>131389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83140"/>
          <a:ext cx="838200" cy="2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136086</xdr:rowOff>
    </xdr:from>
    <xdr:to>
      <xdr:col>50</xdr:col>
      <xdr:colOff>114300</xdr:colOff>
      <xdr:row>78</xdr:row>
      <xdr:rowOff>110040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37736"/>
          <a:ext cx="889000" cy="14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136086</xdr:rowOff>
    </xdr:from>
    <xdr:to>
      <xdr:col>45</xdr:col>
      <xdr:colOff>177800</xdr:colOff>
      <xdr:row>78</xdr:row>
      <xdr:rowOff>26338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37736"/>
          <a:ext cx="889000" cy="6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26338</xdr:rowOff>
    </xdr:from>
    <xdr:to>
      <xdr:col>41</xdr:col>
      <xdr:colOff>50800</xdr:colOff>
      <xdr:row>78</xdr:row>
      <xdr:rowOff>130372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399438"/>
          <a:ext cx="889000" cy="10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80589</xdr:rowOff>
    </xdr:from>
    <xdr:to>
      <xdr:col>55</xdr:col>
      <xdr:colOff>50800</xdr:colOff>
      <xdr:row>79</xdr:row>
      <xdr:rowOff>10739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5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59240</xdr:rowOff>
    </xdr:from>
    <xdr:to>
      <xdr:col>50</xdr:col>
      <xdr:colOff>165100</xdr:colOff>
      <xdr:row>78</xdr:row>
      <xdr:rowOff>160840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151967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2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85286</xdr:rowOff>
    </xdr:from>
    <xdr:to>
      <xdr:col>46</xdr:col>
      <xdr:colOff>38100</xdr:colOff>
      <xdr:row>78</xdr:row>
      <xdr:rowOff>15436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2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31963</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06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146988</xdr:rowOff>
    </xdr:from>
    <xdr:to>
      <xdr:col>41</xdr:col>
      <xdr:colOff>101600</xdr:colOff>
      <xdr:row>78</xdr:row>
      <xdr:rowOff>77138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4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93665</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12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79572</xdr:rowOff>
    </xdr:from>
    <xdr:to>
      <xdr:col>36</xdr:col>
      <xdr:colOff>165100</xdr:colOff>
      <xdr:row>79</xdr:row>
      <xdr:rowOff>9722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849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4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20403</xdr:rowOff>
    </xdr:from>
    <xdr:to>
      <xdr:col>55</xdr:col>
      <xdr:colOff>0</xdr:colOff>
      <xdr:row>98</xdr:row>
      <xdr:rowOff>41335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22503"/>
          <a:ext cx="8382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168125</xdr:rowOff>
    </xdr:from>
    <xdr:to>
      <xdr:col>50</xdr:col>
      <xdr:colOff>114300</xdr:colOff>
      <xdr:row>98</xdr:row>
      <xdr:rowOff>41335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798775"/>
          <a:ext cx="889000" cy="4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95568</xdr:rowOff>
    </xdr:from>
    <xdr:to>
      <xdr:col>45</xdr:col>
      <xdr:colOff>177800</xdr:colOff>
      <xdr:row>97</xdr:row>
      <xdr:rowOff>168125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554768"/>
          <a:ext cx="889000" cy="24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95568</xdr:rowOff>
    </xdr:from>
    <xdr:to>
      <xdr:col>41</xdr:col>
      <xdr:colOff>50800</xdr:colOff>
      <xdr:row>96</xdr:row>
      <xdr:rowOff>101197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554768"/>
          <a:ext cx="889000" cy="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64893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141053</xdr:rowOff>
    </xdr:from>
    <xdr:to>
      <xdr:col>55</xdr:col>
      <xdr:colOff>50800</xdr:colOff>
      <xdr:row>98</xdr:row>
      <xdr:rowOff>71203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108585</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161985</xdr:rowOff>
    </xdr:from>
    <xdr:to>
      <xdr:col>50</xdr:col>
      <xdr:colOff>165100</xdr:colOff>
      <xdr:row>98</xdr:row>
      <xdr:rowOff>92135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9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83262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88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117325</xdr:rowOff>
    </xdr:from>
    <xdr:to>
      <xdr:col>46</xdr:col>
      <xdr:colOff>38100</xdr:colOff>
      <xdr:row>98</xdr:row>
      <xdr:rowOff>47475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38602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84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44768</xdr:rowOff>
    </xdr:from>
    <xdr:to>
      <xdr:col>41</xdr:col>
      <xdr:colOff>101600</xdr:colOff>
      <xdr:row>96</xdr:row>
      <xdr:rowOff>146368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5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162895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27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50397</xdr:rowOff>
    </xdr:from>
    <xdr:to>
      <xdr:col>36</xdr:col>
      <xdr:colOff>165100</xdr:colOff>
      <xdr:row>96</xdr:row>
      <xdr:rowOff>151997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5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168524</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28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84542</xdr:rowOff>
    </xdr:from>
    <xdr:to>
      <xdr:col>85</xdr:col>
      <xdr:colOff>127000</xdr:colOff>
      <xdr:row>39</xdr:row>
      <xdr:rowOff>98863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71092"/>
          <a:ext cx="838200" cy="1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84012</xdr:rowOff>
    </xdr:from>
    <xdr:to>
      <xdr:col>81</xdr:col>
      <xdr:colOff>50800</xdr:colOff>
      <xdr:row>39</xdr:row>
      <xdr:rowOff>84542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70562"/>
          <a:ext cx="889000" cy="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84012</xdr:rowOff>
    </xdr:from>
    <xdr:to>
      <xdr:col>76</xdr:col>
      <xdr:colOff>114300</xdr:colOff>
      <xdr:row>39</xdr:row>
      <xdr:rowOff>90801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70562"/>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21399</xdr:rowOff>
    </xdr:from>
    <xdr:to>
      <xdr:col>71</xdr:col>
      <xdr:colOff>177800</xdr:colOff>
      <xdr:row>39</xdr:row>
      <xdr:rowOff>90801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07949"/>
          <a:ext cx="889000" cy="6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124983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8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48063</xdr:rowOff>
    </xdr:from>
    <xdr:to>
      <xdr:col>85</xdr:col>
      <xdr:colOff>177800</xdr:colOff>
      <xdr:row>39</xdr:row>
      <xdr:rowOff>149663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313932"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33742</xdr:rowOff>
    </xdr:from>
    <xdr:to>
      <xdr:col>81</xdr:col>
      <xdr:colOff>101600</xdr:colOff>
      <xdr:row>39</xdr:row>
      <xdr:rowOff>135342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2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126469</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8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33212</xdr:rowOff>
    </xdr:from>
    <xdr:to>
      <xdr:col>76</xdr:col>
      <xdr:colOff>165100</xdr:colOff>
      <xdr:row>39</xdr:row>
      <xdr:rowOff>134812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1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125939</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81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40001</xdr:rowOff>
    </xdr:from>
    <xdr:to>
      <xdr:col>72</xdr:col>
      <xdr:colOff>38100</xdr:colOff>
      <xdr:row>39</xdr:row>
      <xdr:rowOff>141601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2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132728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1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142049</xdr:rowOff>
    </xdr:from>
    <xdr:to>
      <xdr:col>67</xdr:col>
      <xdr:colOff>101600</xdr:colOff>
      <xdr:row>39</xdr:row>
      <xdr:rowOff>72199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88725</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43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43800</xdr:rowOff>
    </xdr:from>
    <xdr:to>
      <xdr:col>85</xdr:col>
      <xdr:colOff>127000</xdr:colOff>
      <xdr:row>76</xdr:row>
      <xdr:rowOff>145864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2902550"/>
          <a:ext cx="838200" cy="27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145864</xdr:rowOff>
    </xdr:from>
    <xdr:to>
      <xdr:col>81</xdr:col>
      <xdr:colOff>50800</xdr:colOff>
      <xdr:row>76</xdr:row>
      <xdr:rowOff>168501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176064"/>
          <a:ext cx="889000" cy="2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168501</xdr:rowOff>
    </xdr:from>
    <xdr:to>
      <xdr:col>76</xdr:col>
      <xdr:colOff>114300</xdr:colOff>
      <xdr:row>77</xdr:row>
      <xdr:rowOff>28156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198701"/>
          <a:ext cx="889000" cy="3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28156</xdr:rowOff>
    </xdr:from>
    <xdr:to>
      <xdr:col>71</xdr:col>
      <xdr:colOff>177800</xdr:colOff>
      <xdr:row>77</xdr:row>
      <xdr:rowOff>66061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229806"/>
          <a:ext cx="889000" cy="3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164450</xdr:rowOff>
    </xdr:from>
    <xdr:to>
      <xdr:col>85</xdr:col>
      <xdr:colOff>177800</xdr:colOff>
      <xdr:row>75</xdr:row>
      <xdr:rowOff>94600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85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15877</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70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95064</xdr:rowOff>
    </xdr:from>
    <xdr:to>
      <xdr:col>81</xdr:col>
      <xdr:colOff>101600</xdr:colOff>
      <xdr:row>77</xdr:row>
      <xdr:rowOff>25214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12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41742</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90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117701</xdr:rowOff>
    </xdr:from>
    <xdr:to>
      <xdr:col>76</xdr:col>
      <xdr:colOff>165100</xdr:colOff>
      <xdr:row>77</xdr:row>
      <xdr:rowOff>47851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4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64378</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292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148806</xdr:rowOff>
    </xdr:from>
    <xdr:to>
      <xdr:col>72</xdr:col>
      <xdr:colOff>38100</xdr:colOff>
      <xdr:row>77</xdr:row>
      <xdr:rowOff>78956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17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95483</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295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15261</xdr:rowOff>
    </xdr:from>
    <xdr:to>
      <xdr:col>67</xdr:col>
      <xdr:colOff>101600</xdr:colOff>
      <xdr:row>77</xdr:row>
      <xdr:rowOff>116861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1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133388</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99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136430</xdr:rowOff>
    </xdr:from>
    <xdr:to>
      <xdr:col>85</xdr:col>
      <xdr:colOff>127000</xdr:colOff>
      <xdr:row>98</xdr:row>
      <xdr:rowOff>138071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38530"/>
          <a:ext cx="838200" cy="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138071</xdr:rowOff>
    </xdr:from>
    <xdr:to>
      <xdr:col>81</xdr:col>
      <xdr:colOff>50800</xdr:colOff>
      <xdr:row>98</xdr:row>
      <xdr:rowOff>138356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40171"/>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136610</xdr:rowOff>
    </xdr:from>
    <xdr:to>
      <xdr:col>76</xdr:col>
      <xdr:colOff>114300</xdr:colOff>
      <xdr:row>98</xdr:row>
      <xdr:rowOff>138356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38710"/>
          <a:ext cx="8890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136082</xdr:rowOff>
    </xdr:from>
    <xdr:to>
      <xdr:col>71</xdr:col>
      <xdr:colOff>177800</xdr:colOff>
      <xdr:row>98</xdr:row>
      <xdr:rowOff>136610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38182"/>
          <a:ext cx="889000" cy="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85630</xdr:rowOff>
    </xdr:from>
    <xdr:to>
      <xdr:col>85</xdr:col>
      <xdr:colOff>177800</xdr:colOff>
      <xdr:row>99</xdr:row>
      <xdr:rowOff>15780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36470</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87271</xdr:rowOff>
    </xdr:from>
    <xdr:to>
      <xdr:col>81</xdr:col>
      <xdr:colOff>101600</xdr:colOff>
      <xdr:row>99</xdr:row>
      <xdr:rowOff>17421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8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8548</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8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87556</xdr:rowOff>
    </xdr:from>
    <xdr:to>
      <xdr:col>76</xdr:col>
      <xdr:colOff>165100</xdr:colOff>
      <xdr:row>99</xdr:row>
      <xdr:rowOff>17706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8833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8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85810</xdr:rowOff>
    </xdr:from>
    <xdr:to>
      <xdr:col>72</xdr:col>
      <xdr:colOff>38100</xdr:colOff>
      <xdr:row>99</xdr:row>
      <xdr:rowOff>15960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8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7087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8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85282</xdr:rowOff>
    </xdr:from>
    <xdr:to>
      <xdr:col>67</xdr:col>
      <xdr:colOff>101600</xdr:colOff>
      <xdr:row>99</xdr:row>
      <xdr:rowOff>15432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6559</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8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90322</xdr:rowOff>
    </xdr:from>
    <xdr:to>
      <xdr:col>116</xdr:col>
      <xdr:colOff>63500</xdr:colOff>
      <xdr:row>58</xdr:row>
      <xdr:rowOff>92990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34422"/>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92990</xdr:rowOff>
    </xdr:from>
    <xdr:to>
      <xdr:col>111</xdr:col>
      <xdr:colOff>177800</xdr:colOff>
      <xdr:row>58</xdr:row>
      <xdr:rowOff>96571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37090"/>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96571</xdr:rowOff>
    </xdr:from>
    <xdr:to>
      <xdr:col>107</xdr:col>
      <xdr:colOff>50800</xdr:colOff>
      <xdr:row>58</xdr:row>
      <xdr:rowOff>98533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040671"/>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98533</xdr:rowOff>
    </xdr:from>
    <xdr:to>
      <xdr:col>102</xdr:col>
      <xdr:colOff>114300</xdr:colOff>
      <xdr:row>58</xdr:row>
      <xdr:rowOff>101181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42633"/>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39522</xdr:rowOff>
    </xdr:from>
    <xdr:to>
      <xdr:col>116</xdr:col>
      <xdr:colOff>114300</xdr:colOff>
      <xdr:row>58</xdr:row>
      <xdr:rowOff>141122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8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162767</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3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42190</xdr:rowOff>
    </xdr:from>
    <xdr:to>
      <xdr:col>112</xdr:col>
      <xdr:colOff>38100</xdr:colOff>
      <xdr:row>58</xdr:row>
      <xdr:rowOff>143790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8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134917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07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45771</xdr:rowOff>
    </xdr:from>
    <xdr:to>
      <xdr:col>107</xdr:col>
      <xdr:colOff>101600</xdr:colOff>
      <xdr:row>58</xdr:row>
      <xdr:rowOff>147371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8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138498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08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47733</xdr:rowOff>
    </xdr:from>
    <xdr:to>
      <xdr:col>102</xdr:col>
      <xdr:colOff>165100</xdr:colOff>
      <xdr:row>58</xdr:row>
      <xdr:rowOff>149333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9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140460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08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50381</xdr:rowOff>
    </xdr:from>
    <xdr:to>
      <xdr:col>98</xdr:col>
      <xdr:colOff>38100</xdr:colOff>
      <xdr:row>58</xdr:row>
      <xdr:rowOff>151981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9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143108</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08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115579</xdr:rowOff>
    </xdr:from>
    <xdr:to>
      <xdr:col>116</xdr:col>
      <xdr:colOff>63500</xdr:colOff>
      <xdr:row>76</xdr:row>
      <xdr:rowOff>123706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145779"/>
          <a:ext cx="838200" cy="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91991</xdr:rowOff>
    </xdr:from>
    <xdr:to>
      <xdr:col>111</xdr:col>
      <xdr:colOff>177800</xdr:colOff>
      <xdr:row>76</xdr:row>
      <xdr:rowOff>123706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122191"/>
          <a:ext cx="889000" cy="3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76862</xdr:rowOff>
    </xdr:from>
    <xdr:to>
      <xdr:col>107</xdr:col>
      <xdr:colOff>50800</xdr:colOff>
      <xdr:row>76</xdr:row>
      <xdr:rowOff>91991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107062"/>
          <a:ext cx="889000" cy="1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76862</xdr:rowOff>
    </xdr:from>
    <xdr:to>
      <xdr:col>102</xdr:col>
      <xdr:colOff>114300</xdr:colOff>
      <xdr:row>76</xdr:row>
      <xdr:rowOff>107060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107062"/>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64779</xdr:rowOff>
    </xdr:from>
    <xdr:to>
      <xdr:col>116</xdr:col>
      <xdr:colOff>114300</xdr:colOff>
      <xdr:row>76</xdr:row>
      <xdr:rowOff>166379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87656</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94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72906</xdr:rowOff>
    </xdr:from>
    <xdr:to>
      <xdr:col>112</xdr:col>
      <xdr:colOff>38100</xdr:colOff>
      <xdr:row>77</xdr:row>
      <xdr:rowOff>3056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0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19583</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87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41191</xdr:rowOff>
    </xdr:from>
    <xdr:to>
      <xdr:col>107</xdr:col>
      <xdr:colOff>101600</xdr:colOff>
      <xdr:row>76</xdr:row>
      <xdr:rowOff>142791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7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159318</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84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26062</xdr:rowOff>
    </xdr:from>
    <xdr:to>
      <xdr:col>102</xdr:col>
      <xdr:colOff>165100</xdr:colOff>
      <xdr:row>76</xdr:row>
      <xdr:rowOff>127662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5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144189</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8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56260</xdr:rowOff>
    </xdr:from>
    <xdr:to>
      <xdr:col>98</xdr:col>
      <xdr:colOff>38100</xdr:colOff>
      <xdr:row>76</xdr:row>
      <xdr:rowOff>157860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2936</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86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人口の減少により、年々、住民一人当たりのコストが伸びているのが現状にある。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近年の大型事業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の実施によ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る地方債の発行により、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類似団体平均を大きく上回って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いるが、令和元年度においては、減債基金の繰入による起債の繰上償還を一部行っているため、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住民一人当たりのコスト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143,577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更には、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扶助費についても住民一人当たりのコストが前年度より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円増加しており、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公共施設などの老朽化に伴う維持補修費も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前年度より減少しているが高い水準</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にあり、類似団体平均を上回っている状況にある。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らのことから、コスト抑制には真に必要な事業、緊急を要する事業を峻別し、事務事業の「選択と集中」に取り組み、「公共施設等総合管理計画」などに基づいた計画的な事業実施を進め、今後も本町財政の健全性に努めていくものとする。</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3,034
3,012
454.60
4,467,830
4,460,238
7,592
2,669,752
4,709,708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96057</xdr:rowOff>
    </xdr:from>
    <xdr:to>
      <xdr:col>24</xdr:col>
      <xdr:colOff>63500</xdr:colOff>
      <xdr:row>37</xdr:row>
      <xdr:rowOff>96171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39707"/>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96057</xdr:rowOff>
    </xdr:from>
    <xdr:to>
      <xdr:col>19</xdr:col>
      <xdr:colOff>177800</xdr:colOff>
      <xdr:row>37</xdr:row>
      <xdr:rowOff>100590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39707"/>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83083</xdr:rowOff>
    </xdr:from>
    <xdr:to>
      <xdr:col>15</xdr:col>
      <xdr:colOff>50800</xdr:colOff>
      <xdr:row>37</xdr:row>
      <xdr:rowOff>100590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26733"/>
          <a:ext cx="889000" cy="1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82245</xdr:rowOff>
    </xdr:from>
    <xdr:to>
      <xdr:col>10</xdr:col>
      <xdr:colOff>114300</xdr:colOff>
      <xdr:row>37</xdr:row>
      <xdr:rowOff>83083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2589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45371</xdr:rowOff>
    </xdr:from>
    <xdr:to>
      <xdr:col>24</xdr:col>
      <xdr:colOff>114300</xdr:colOff>
      <xdr:row>37</xdr:row>
      <xdr:rowOff>146971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8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23798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45257</xdr:rowOff>
    </xdr:from>
    <xdr:to>
      <xdr:col>20</xdr:col>
      <xdr:colOff>38100</xdr:colOff>
      <xdr:row>37</xdr:row>
      <xdr:rowOff>146857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137983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8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49790</xdr:rowOff>
    </xdr:from>
    <xdr:to>
      <xdr:col>15</xdr:col>
      <xdr:colOff>101600</xdr:colOff>
      <xdr:row>37</xdr:row>
      <xdr:rowOff>151390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142517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8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32283</xdr:rowOff>
    </xdr:from>
    <xdr:to>
      <xdr:col>10</xdr:col>
      <xdr:colOff>165100</xdr:colOff>
      <xdr:row>37</xdr:row>
      <xdr:rowOff>133883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125010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6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31445</xdr:rowOff>
    </xdr:from>
    <xdr:to>
      <xdr:col>6</xdr:col>
      <xdr:colOff>38100</xdr:colOff>
      <xdr:row>37</xdr:row>
      <xdr:rowOff>133045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124172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6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147755</xdr:rowOff>
    </xdr:from>
    <xdr:to>
      <xdr:col>24</xdr:col>
      <xdr:colOff>63500</xdr:colOff>
      <xdr:row>58</xdr:row>
      <xdr:rowOff>148448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91855"/>
          <a:ext cx="838200" cy="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147755</xdr:rowOff>
    </xdr:from>
    <xdr:to>
      <xdr:col>19</xdr:col>
      <xdr:colOff>177800</xdr:colOff>
      <xdr:row>58</xdr:row>
      <xdr:rowOff>149968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91855"/>
          <a:ext cx="889000" cy="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149968</xdr:rowOff>
    </xdr:from>
    <xdr:to>
      <xdr:col>15</xdr:col>
      <xdr:colOff>50800</xdr:colOff>
      <xdr:row>58</xdr:row>
      <xdr:rowOff>155253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94068"/>
          <a:ext cx="889000" cy="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155253</xdr:rowOff>
    </xdr:from>
    <xdr:to>
      <xdr:col>10</xdr:col>
      <xdr:colOff>114300</xdr:colOff>
      <xdr:row>58</xdr:row>
      <xdr:rowOff>156381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99353"/>
          <a:ext cx="88900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97648</xdr:rowOff>
    </xdr:from>
    <xdr:to>
      <xdr:col>24</xdr:col>
      <xdr:colOff>114300</xdr:colOff>
      <xdr:row>59</xdr:row>
      <xdr:rowOff>27798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96955</xdr:rowOff>
    </xdr:from>
    <xdr:to>
      <xdr:col>20</xdr:col>
      <xdr:colOff>38100</xdr:colOff>
      <xdr:row>59</xdr:row>
      <xdr:rowOff>27105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4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18232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3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99168</xdr:rowOff>
    </xdr:from>
    <xdr:to>
      <xdr:col>15</xdr:col>
      <xdr:colOff>101600</xdr:colOff>
      <xdr:row>59</xdr:row>
      <xdr:rowOff>29318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4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20445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3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104453</xdr:rowOff>
    </xdr:from>
    <xdr:to>
      <xdr:col>10</xdr:col>
      <xdr:colOff>165100</xdr:colOff>
      <xdr:row>59</xdr:row>
      <xdr:rowOff>34603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4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25730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41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105581</xdr:rowOff>
    </xdr:from>
    <xdr:to>
      <xdr:col>6</xdr:col>
      <xdr:colOff>38100</xdr:colOff>
      <xdr:row>59</xdr:row>
      <xdr:rowOff>35731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4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26858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4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100837</xdr:rowOff>
    </xdr:from>
    <xdr:to>
      <xdr:col>24</xdr:col>
      <xdr:colOff>63500</xdr:colOff>
      <xdr:row>77</xdr:row>
      <xdr:rowOff>117256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31037"/>
          <a:ext cx="838200" cy="18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100837</xdr:rowOff>
    </xdr:from>
    <xdr:to>
      <xdr:col>19</xdr:col>
      <xdr:colOff>177800</xdr:colOff>
      <xdr:row>77</xdr:row>
      <xdr:rowOff>121303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31037"/>
          <a:ext cx="889000" cy="19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149473</xdr:rowOff>
    </xdr:from>
    <xdr:to>
      <xdr:col>15</xdr:col>
      <xdr:colOff>50800</xdr:colOff>
      <xdr:row>77</xdr:row>
      <xdr:rowOff>121303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79673"/>
          <a:ext cx="889000" cy="14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149473</xdr:rowOff>
    </xdr:from>
    <xdr:to>
      <xdr:col>10</xdr:col>
      <xdr:colOff>114300</xdr:colOff>
      <xdr:row>77</xdr:row>
      <xdr:rowOff>139857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79673"/>
          <a:ext cx="889000" cy="16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66456</xdr:rowOff>
    </xdr:from>
    <xdr:to>
      <xdr:col>24</xdr:col>
      <xdr:colOff>114300</xdr:colOff>
      <xdr:row>77</xdr:row>
      <xdr:rowOff>168056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6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13645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1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50037</xdr:rowOff>
    </xdr:from>
    <xdr:to>
      <xdr:col>20</xdr:col>
      <xdr:colOff>38100</xdr:colOff>
      <xdr:row>76</xdr:row>
      <xdr:rowOff>151637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168165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5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70503</xdr:rowOff>
    </xdr:from>
    <xdr:to>
      <xdr:col>15</xdr:col>
      <xdr:colOff>101600</xdr:colOff>
      <xdr:row>78</xdr:row>
      <xdr:rowOff>653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7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163230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64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98673</xdr:rowOff>
    </xdr:from>
    <xdr:to>
      <xdr:col>10</xdr:col>
      <xdr:colOff>165100</xdr:colOff>
      <xdr:row>77</xdr:row>
      <xdr:rowOff>28823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2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45349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0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89057</xdr:rowOff>
    </xdr:from>
    <xdr:to>
      <xdr:col>6</xdr:col>
      <xdr:colOff>38100</xdr:colOff>
      <xdr:row>78</xdr:row>
      <xdr:rowOff>19207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10334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8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123701</xdr:rowOff>
    </xdr:from>
    <xdr:to>
      <xdr:col>24</xdr:col>
      <xdr:colOff>63500</xdr:colOff>
      <xdr:row>97</xdr:row>
      <xdr:rowOff>166188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54351"/>
          <a:ext cx="838200" cy="4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122411</xdr:rowOff>
    </xdr:from>
    <xdr:to>
      <xdr:col>19</xdr:col>
      <xdr:colOff>177800</xdr:colOff>
      <xdr:row>97</xdr:row>
      <xdr:rowOff>166188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53061"/>
          <a:ext cx="8890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50239</xdr:rowOff>
    </xdr:from>
    <xdr:to>
      <xdr:col>15</xdr:col>
      <xdr:colOff>50800</xdr:colOff>
      <xdr:row>97</xdr:row>
      <xdr:rowOff>122411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80889"/>
          <a:ext cx="8890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50239</xdr:rowOff>
    </xdr:from>
    <xdr:to>
      <xdr:col>10</xdr:col>
      <xdr:colOff>114300</xdr:colOff>
      <xdr:row>97</xdr:row>
      <xdr:rowOff>63590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80889"/>
          <a:ext cx="8890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72901</xdr:rowOff>
    </xdr:from>
    <xdr:to>
      <xdr:col>24</xdr:col>
      <xdr:colOff>114300</xdr:colOff>
      <xdr:row>98</xdr:row>
      <xdr:rowOff>3051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0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51328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8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115388</xdr:rowOff>
    </xdr:from>
    <xdr:to>
      <xdr:col>20</xdr:col>
      <xdr:colOff>38100</xdr:colOff>
      <xdr:row>98</xdr:row>
      <xdr:rowOff>45538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36665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71611</xdr:rowOff>
    </xdr:from>
    <xdr:to>
      <xdr:col>15</xdr:col>
      <xdr:colOff>101600</xdr:colOff>
      <xdr:row>98</xdr:row>
      <xdr:rowOff>1761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0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164338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9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170889</xdr:rowOff>
    </xdr:from>
    <xdr:to>
      <xdr:col>10</xdr:col>
      <xdr:colOff>165100</xdr:colOff>
      <xdr:row>97</xdr:row>
      <xdr:rowOff>101039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3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117566</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40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12790</xdr:rowOff>
    </xdr:from>
    <xdr:to>
      <xdr:col>6</xdr:col>
      <xdr:colOff>38100</xdr:colOff>
      <xdr:row>97</xdr:row>
      <xdr:rowOff>114390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4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130917</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41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131064</xdr:rowOff>
    </xdr:from>
    <xdr:to>
      <xdr:col>55</xdr:col>
      <xdr:colOff>0</xdr:colOff>
      <xdr:row>39</xdr:row>
      <xdr:rowOff>20320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474714"/>
          <a:ext cx="838200" cy="2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71899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86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20320</xdr:rowOff>
    </xdr:from>
    <xdr:to>
      <xdr:col>50</xdr:col>
      <xdr:colOff>114300</xdr:colOff>
      <xdr:row>39</xdr:row>
      <xdr:rowOff>21336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06870"/>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20955</xdr:rowOff>
    </xdr:from>
    <xdr:to>
      <xdr:col>45</xdr:col>
      <xdr:colOff>177800</xdr:colOff>
      <xdr:row>39</xdr:row>
      <xdr:rowOff>21336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0750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20955</xdr:rowOff>
    </xdr:from>
    <xdr:to>
      <xdr:col>41</xdr:col>
      <xdr:colOff>50800</xdr:colOff>
      <xdr:row>39</xdr:row>
      <xdr:rowOff>22479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0750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80264</xdr:rowOff>
    </xdr:from>
    <xdr:to>
      <xdr:col>55</xdr:col>
      <xdr:colOff>50800</xdr:colOff>
      <xdr:row>38</xdr:row>
      <xdr:rowOff>10414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103141</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140970</xdr:rowOff>
    </xdr:from>
    <xdr:to>
      <xdr:col>50</xdr:col>
      <xdr:colOff>165100</xdr:colOff>
      <xdr:row>39</xdr:row>
      <xdr:rowOff>71120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62247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48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141986</xdr:rowOff>
    </xdr:from>
    <xdr:to>
      <xdr:col>46</xdr:col>
      <xdr:colOff>38100</xdr:colOff>
      <xdr:row>39</xdr:row>
      <xdr:rowOff>72136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63263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49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141605</xdr:rowOff>
    </xdr:from>
    <xdr:to>
      <xdr:col>41</xdr:col>
      <xdr:colOff>101600</xdr:colOff>
      <xdr:row>39</xdr:row>
      <xdr:rowOff>71755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62882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49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143129</xdr:rowOff>
    </xdr:from>
    <xdr:to>
      <xdr:col>36</xdr:col>
      <xdr:colOff>165100</xdr:colOff>
      <xdr:row>39</xdr:row>
      <xdr:rowOff>73279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64406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50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131256</xdr:rowOff>
    </xdr:from>
    <xdr:to>
      <xdr:col>55</xdr:col>
      <xdr:colOff>0</xdr:colOff>
      <xdr:row>58</xdr:row>
      <xdr:rowOff>14493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03906"/>
          <a:ext cx="838200" cy="5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6166</xdr:rowOff>
    </xdr:from>
    <xdr:to>
      <xdr:col>50</xdr:col>
      <xdr:colOff>114300</xdr:colOff>
      <xdr:row>57</xdr:row>
      <xdr:rowOff>131256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435916"/>
          <a:ext cx="889000" cy="46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6166</xdr:rowOff>
    </xdr:from>
    <xdr:to>
      <xdr:col>45</xdr:col>
      <xdr:colOff>177800</xdr:colOff>
      <xdr:row>55</xdr:row>
      <xdr:rowOff>111296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435916"/>
          <a:ext cx="889000" cy="10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111296</xdr:rowOff>
    </xdr:from>
    <xdr:to>
      <xdr:col>41</xdr:col>
      <xdr:colOff>50800</xdr:colOff>
      <xdr:row>58</xdr:row>
      <xdr:rowOff>11053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541046"/>
          <a:ext cx="889000" cy="41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135143</xdr:rowOff>
    </xdr:from>
    <xdr:to>
      <xdr:col>55</xdr:col>
      <xdr:colOff>50800</xdr:colOff>
      <xdr:row>58</xdr:row>
      <xdr:rowOff>65293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158020</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5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80456</xdr:rowOff>
    </xdr:from>
    <xdr:to>
      <xdr:col>50</xdr:col>
      <xdr:colOff>165100</xdr:colOff>
      <xdr:row>58</xdr:row>
      <xdr:rowOff>10606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5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27133</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62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126816</xdr:rowOff>
    </xdr:from>
    <xdr:to>
      <xdr:col>46</xdr:col>
      <xdr:colOff>38100</xdr:colOff>
      <xdr:row>55</xdr:row>
      <xdr:rowOff>56966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38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73493</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16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60496</xdr:rowOff>
    </xdr:from>
    <xdr:to>
      <xdr:col>41</xdr:col>
      <xdr:colOff>101600</xdr:colOff>
      <xdr:row>55</xdr:row>
      <xdr:rowOff>162096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49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7173</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26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131703</xdr:rowOff>
    </xdr:from>
    <xdr:to>
      <xdr:col>36</xdr:col>
      <xdr:colOff>165100</xdr:colOff>
      <xdr:row>58</xdr:row>
      <xdr:rowOff>61853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0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78380</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67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169951</xdr:rowOff>
    </xdr:from>
    <xdr:to>
      <xdr:col>55</xdr:col>
      <xdr:colOff>0</xdr:colOff>
      <xdr:row>78</xdr:row>
      <xdr:rowOff>8472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71601"/>
          <a:ext cx="8382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8472</xdr:rowOff>
    </xdr:from>
    <xdr:to>
      <xdr:col>50</xdr:col>
      <xdr:colOff>114300</xdr:colOff>
      <xdr:row>78</xdr:row>
      <xdr:rowOff>29260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381572"/>
          <a:ext cx="889000" cy="2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10987</xdr:rowOff>
    </xdr:from>
    <xdr:to>
      <xdr:col>45</xdr:col>
      <xdr:colOff>177800</xdr:colOff>
      <xdr:row>78</xdr:row>
      <xdr:rowOff>29260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384087"/>
          <a:ext cx="889000" cy="1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10987</xdr:rowOff>
    </xdr:from>
    <xdr:to>
      <xdr:col>41</xdr:col>
      <xdr:colOff>50800</xdr:colOff>
      <xdr:row>78</xdr:row>
      <xdr:rowOff>31009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84087"/>
          <a:ext cx="889000" cy="2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119151</xdr:rowOff>
    </xdr:from>
    <xdr:to>
      <xdr:col>55</xdr:col>
      <xdr:colOff>50800</xdr:colOff>
      <xdr:row>78</xdr:row>
      <xdr:rowOff>49301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2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142028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7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129122</xdr:rowOff>
    </xdr:from>
    <xdr:to>
      <xdr:col>50</xdr:col>
      <xdr:colOff>165100</xdr:colOff>
      <xdr:row>78</xdr:row>
      <xdr:rowOff>59272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75799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1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149910</xdr:rowOff>
    </xdr:from>
    <xdr:to>
      <xdr:col>46</xdr:col>
      <xdr:colOff>38100</xdr:colOff>
      <xdr:row>78</xdr:row>
      <xdr:rowOff>80060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96587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12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131637</xdr:rowOff>
    </xdr:from>
    <xdr:to>
      <xdr:col>41</xdr:col>
      <xdr:colOff>101600</xdr:colOff>
      <xdr:row>78</xdr:row>
      <xdr:rowOff>61787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78314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10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151659</xdr:rowOff>
    </xdr:from>
    <xdr:to>
      <xdr:col>36</xdr:col>
      <xdr:colOff>165100</xdr:colOff>
      <xdr:row>78</xdr:row>
      <xdr:rowOff>81809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5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98336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2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20698</xdr:rowOff>
    </xdr:from>
    <xdr:to>
      <xdr:col>55</xdr:col>
      <xdr:colOff>0</xdr:colOff>
      <xdr:row>97</xdr:row>
      <xdr:rowOff>53791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651348"/>
          <a:ext cx="838200" cy="3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20698</xdr:rowOff>
    </xdr:from>
    <xdr:to>
      <xdr:col>50</xdr:col>
      <xdr:colOff>114300</xdr:colOff>
      <xdr:row>97</xdr:row>
      <xdr:rowOff>54829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651348"/>
          <a:ext cx="889000" cy="3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35080</xdr:rowOff>
    </xdr:from>
    <xdr:to>
      <xdr:col>45</xdr:col>
      <xdr:colOff>177800</xdr:colOff>
      <xdr:row>97</xdr:row>
      <xdr:rowOff>54829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665730"/>
          <a:ext cx="889000" cy="1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35080</xdr:rowOff>
    </xdr:from>
    <xdr:to>
      <xdr:col>41</xdr:col>
      <xdr:colOff>50800</xdr:colOff>
      <xdr:row>97</xdr:row>
      <xdr:rowOff>160860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665730"/>
          <a:ext cx="889000" cy="1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xdr:rowOff>
    </xdr:from>
    <xdr:to>
      <xdr:col>55</xdr:col>
      <xdr:colOff>50800</xdr:colOff>
      <xdr:row>97</xdr:row>
      <xdr:rowOff>104591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3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25868</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8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141348</xdr:rowOff>
    </xdr:from>
    <xdr:to>
      <xdr:col>50</xdr:col>
      <xdr:colOff>165100</xdr:colOff>
      <xdr:row>97</xdr:row>
      <xdr:rowOff>71498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0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88025</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37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4029</xdr:rowOff>
    </xdr:from>
    <xdr:to>
      <xdr:col>46</xdr:col>
      <xdr:colOff>38100</xdr:colOff>
      <xdr:row>97</xdr:row>
      <xdr:rowOff>105629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3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122156</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40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155730</xdr:rowOff>
    </xdr:from>
    <xdr:to>
      <xdr:col>41</xdr:col>
      <xdr:colOff>101600</xdr:colOff>
      <xdr:row>97</xdr:row>
      <xdr:rowOff>85880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102407</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39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110060</xdr:rowOff>
    </xdr:from>
    <xdr:to>
      <xdr:col>36</xdr:col>
      <xdr:colOff>165100</xdr:colOff>
      <xdr:row>98</xdr:row>
      <xdr:rowOff>40210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4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56737</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51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93249</xdr:rowOff>
    </xdr:from>
    <xdr:to>
      <xdr:col>85</xdr:col>
      <xdr:colOff>127000</xdr:colOff>
      <xdr:row>38</xdr:row>
      <xdr:rowOff>114885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08349"/>
          <a:ext cx="838200" cy="2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93249</xdr:rowOff>
    </xdr:from>
    <xdr:to>
      <xdr:col>81</xdr:col>
      <xdr:colOff>50800</xdr:colOff>
      <xdr:row>38</xdr:row>
      <xdr:rowOff>118894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08349"/>
          <a:ext cx="889000" cy="2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109199</xdr:rowOff>
    </xdr:from>
    <xdr:to>
      <xdr:col>76</xdr:col>
      <xdr:colOff>114300</xdr:colOff>
      <xdr:row>38</xdr:row>
      <xdr:rowOff>118894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24299"/>
          <a:ext cx="889000" cy="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104984</xdr:rowOff>
    </xdr:from>
    <xdr:to>
      <xdr:col>71</xdr:col>
      <xdr:colOff>177800</xdr:colOff>
      <xdr:row>38</xdr:row>
      <xdr:rowOff>109199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620084"/>
          <a:ext cx="889000" cy="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64085</xdr:rowOff>
    </xdr:from>
    <xdr:to>
      <xdr:col>85</xdr:col>
      <xdr:colOff>177800</xdr:colOff>
      <xdr:row>38</xdr:row>
      <xdr:rowOff>165685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23463</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6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42449</xdr:rowOff>
    </xdr:from>
    <xdr:to>
      <xdr:col>81</xdr:col>
      <xdr:colOff>101600</xdr:colOff>
      <xdr:row>38</xdr:row>
      <xdr:rowOff>144049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160576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68094</xdr:rowOff>
    </xdr:from>
    <xdr:to>
      <xdr:col>76</xdr:col>
      <xdr:colOff>165100</xdr:colOff>
      <xdr:row>38</xdr:row>
      <xdr:rowOff>169694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8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5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58399</xdr:rowOff>
    </xdr:from>
    <xdr:to>
      <xdr:col>72</xdr:col>
      <xdr:colOff>38100</xdr:colOff>
      <xdr:row>38</xdr:row>
      <xdr:rowOff>159999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7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5076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4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54184</xdr:rowOff>
    </xdr:from>
    <xdr:to>
      <xdr:col>67</xdr:col>
      <xdr:colOff>101600</xdr:colOff>
      <xdr:row>38</xdr:row>
      <xdr:rowOff>155784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6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860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4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52930</xdr:rowOff>
    </xdr:from>
    <xdr:to>
      <xdr:col>85</xdr:col>
      <xdr:colOff>127000</xdr:colOff>
      <xdr:row>57</xdr:row>
      <xdr:rowOff>68260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25580"/>
          <a:ext cx="838200" cy="1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99802</xdr:rowOff>
    </xdr:from>
    <xdr:to>
      <xdr:col>81</xdr:col>
      <xdr:colOff>50800</xdr:colOff>
      <xdr:row>57</xdr:row>
      <xdr:rowOff>68260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701002"/>
          <a:ext cx="889000" cy="13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4487</xdr:rowOff>
    </xdr:from>
    <xdr:to>
      <xdr:col>76</xdr:col>
      <xdr:colOff>114300</xdr:colOff>
      <xdr:row>56</xdr:row>
      <xdr:rowOff>99802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262787"/>
          <a:ext cx="889000" cy="43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5768</xdr:rowOff>
    </xdr:from>
    <xdr:to>
      <xdr:col>71</xdr:col>
      <xdr:colOff>177800</xdr:colOff>
      <xdr:row>54</xdr:row>
      <xdr:rowOff>4487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092618"/>
          <a:ext cx="889000" cy="17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2130</xdr:rowOff>
    </xdr:from>
    <xdr:to>
      <xdr:col>85</xdr:col>
      <xdr:colOff>177800</xdr:colOff>
      <xdr:row>57</xdr:row>
      <xdr:rowOff>103730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7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152007</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5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17460</xdr:rowOff>
    </xdr:from>
    <xdr:to>
      <xdr:col>81</xdr:col>
      <xdr:colOff>101600</xdr:colOff>
      <xdr:row>57</xdr:row>
      <xdr:rowOff>119060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9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110187</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88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49002</xdr:rowOff>
    </xdr:from>
    <xdr:to>
      <xdr:col>76</xdr:col>
      <xdr:colOff>165100</xdr:colOff>
      <xdr:row>56</xdr:row>
      <xdr:rowOff>150602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5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167129</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425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125137</xdr:rowOff>
    </xdr:from>
    <xdr:to>
      <xdr:col>72</xdr:col>
      <xdr:colOff>38100</xdr:colOff>
      <xdr:row>54</xdr:row>
      <xdr:rowOff>55287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21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71814</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898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126418</xdr:rowOff>
    </xdr:from>
    <xdr:to>
      <xdr:col>67</xdr:col>
      <xdr:colOff>101600</xdr:colOff>
      <xdr:row>53</xdr:row>
      <xdr:rowOff>56568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04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73095</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881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84542</xdr:rowOff>
    </xdr:from>
    <xdr:to>
      <xdr:col>85</xdr:col>
      <xdr:colOff>127000</xdr:colOff>
      <xdr:row>79</xdr:row>
      <xdr:rowOff>98864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29092"/>
          <a:ext cx="838200" cy="1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84012</xdr:rowOff>
    </xdr:from>
    <xdr:to>
      <xdr:col>81</xdr:col>
      <xdr:colOff>50800</xdr:colOff>
      <xdr:row>79</xdr:row>
      <xdr:rowOff>84542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28562"/>
          <a:ext cx="889000" cy="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84012</xdr:rowOff>
    </xdr:from>
    <xdr:to>
      <xdr:col>76</xdr:col>
      <xdr:colOff>114300</xdr:colOff>
      <xdr:row>79</xdr:row>
      <xdr:rowOff>90801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628562"/>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21399</xdr:rowOff>
    </xdr:from>
    <xdr:to>
      <xdr:col>71</xdr:col>
      <xdr:colOff>177800</xdr:colOff>
      <xdr:row>79</xdr:row>
      <xdr:rowOff>90801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65949"/>
          <a:ext cx="889000" cy="6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124984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6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48064</xdr:rowOff>
    </xdr:from>
    <xdr:to>
      <xdr:col>85</xdr:col>
      <xdr:colOff>177800</xdr:colOff>
      <xdr:row>79</xdr:row>
      <xdr:rowOff>149664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1415</xdr:rowOff>
    </xdr:from>
    <xdr:ext cx="313932"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33742</xdr:rowOff>
    </xdr:from>
    <xdr:to>
      <xdr:col>81</xdr:col>
      <xdr:colOff>101600</xdr:colOff>
      <xdr:row>79</xdr:row>
      <xdr:rowOff>135342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7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126469</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67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33212</xdr:rowOff>
    </xdr:from>
    <xdr:to>
      <xdr:col>76</xdr:col>
      <xdr:colOff>165100</xdr:colOff>
      <xdr:row>79</xdr:row>
      <xdr:rowOff>134812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7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125939</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36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40001</xdr:rowOff>
    </xdr:from>
    <xdr:to>
      <xdr:col>72</xdr:col>
      <xdr:colOff>38100</xdr:colOff>
      <xdr:row>79</xdr:row>
      <xdr:rowOff>141601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132728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7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142049</xdr:rowOff>
    </xdr:from>
    <xdr:to>
      <xdr:col>67</xdr:col>
      <xdr:colOff>101600</xdr:colOff>
      <xdr:row>79</xdr:row>
      <xdr:rowOff>72199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88726</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32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43800</xdr:rowOff>
    </xdr:from>
    <xdr:to>
      <xdr:col>85</xdr:col>
      <xdr:colOff>127000</xdr:colOff>
      <xdr:row>96</xdr:row>
      <xdr:rowOff>145864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331550"/>
          <a:ext cx="838200" cy="27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145864</xdr:rowOff>
    </xdr:from>
    <xdr:to>
      <xdr:col>81</xdr:col>
      <xdr:colOff>50800</xdr:colOff>
      <xdr:row>96</xdr:row>
      <xdr:rowOff>168501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05064"/>
          <a:ext cx="889000" cy="2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168501</xdr:rowOff>
    </xdr:from>
    <xdr:to>
      <xdr:col>76</xdr:col>
      <xdr:colOff>114300</xdr:colOff>
      <xdr:row>97</xdr:row>
      <xdr:rowOff>28156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27701"/>
          <a:ext cx="889000" cy="3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28156</xdr:rowOff>
    </xdr:from>
    <xdr:to>
      <xdr:col>71</xdr:col>
      <xdr:colOff>177800</xdr:colOff>
      <xdr:row>97</xdr:row>
      <xdr:rowOff>66061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658806"/>
          <a:ext cx="889000" cy="3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164450</xdr:rowOff>
    </xdr:from>
    <xdr:to>
      <xdr:col>85</xdr:col>
      <xdr:colOff>177800</xdr:colOff>
      <xdr:row>95</xdr:row>
      <xdr:rowOff>94600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28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15877</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1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95064</xdr:rowOff>
    </xdr:from>
    <xdr:to>
      <xdr:col>81</xdr:col>
      <xdr:colOff>101600</xdr:colOff>
      <xdr:row>97</xdr:row>
      <xdr:rowOff>25214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5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41741</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32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117701</xdr:rowOff>
    </xdr:from>
    <xdr:to>
      <xdr:col>76</xdr:col>
      <xdr:colOff>165100</xdr:colOff>
      <xdr:row>97</xdr:row>
      <xdr:rowOff>47851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7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64378</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35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148806</xdr:rowOff>
    </xdr:from>
    <xdr:to>
      <xdr:col>72</xdr:col>
      <xdr:colOff>38100</xdr:colOff>
      <xdr:row>97</xdr:row>
      <xdr:rowOff>78956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95483</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383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15261</xdr:rowOff>
    </xdr:from>
    <xdr:to>
      <xdr:col>67</xdr:col>
      <xdr:colOff>101600</xdr:colOff>
      <xdr:row>97</xdr:row>
      <xdr:rowOff>116861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133388</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42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古丹別保育所</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完成等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民生費</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における住民一人当たりのコストが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115,055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公債費については、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減債基金繰入による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の一部繰上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償還によるものである。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それ以外の経費については、概ね類似団体平均となっており、引き続き、安定した財政運営に努めるものとする。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自主財源が乏しい状況下において、普通交付税の動向が実質単年度収支額に大きく影響しており、今後も一般財源の確保が厳しいと予想される。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今後は、各種基金を活用した財政運営が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必須</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な状況にあることから、行財政改革を進め、事務事業の峻別により一層の歳出抑制に努めるものとする。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連結実質赤字比率については、引き続き、全会計において赤字比率はないが、一般会計からの繰入金による財政運営を行っている状況にあり、今後も繰入金が最小限となるよう、自主財源の確保と経費の圧縮を図り、健全な財政運営を図るよう促していくものと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4467830</v>
      </c>
      <c r="BO4" s="431"/>
      <c r="BP4" s="431"/>
      <c r="BQ4" s="431"/>
      <c r="BR4" s="431"/>
      <c r="BS4" s="431"/>
      <c r="BT4" s="431"/>
      <c r="BU4" s="432"/>
      <c r="BV4" s="430">
        <v>4716053</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0.3</v>
      </c>
      <c r="CU4" s="437"/>
      <c r="CV4" s="437"/>
      <c r="CW4" s="437"/>
      <c r="CX4" s="437"/>
      <c r="CY4" s="437"/>
      <c r="CZ4" s="437"/>
      <c r="DA4" s="438"/>
      <c r="DB4" s="436">
        <v>1.2</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4460238</v>
      </c>
      <c r="BO5" s="468"/>
      <c r="BP5" s="468"/>
      <c r="BQ5" s="468"/>
      <c r="BR5" s="468"/>
      <c r="BS5" s="468"/>
      <c r="BT5" s="468"/>
      <c r="BU5" s="469"/>
      <c r="BV5" s="467">
        <v>4671907</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86.2</v>
      </c>
      <c r="CU5" s="465"/>
      <c r="CV5" s="465"/>
      <c r="CW5" s="465"/>
      <c r="CX5" s="465"/>
      <c r="CY5" s="465"/>
      <c r="CZ5" s="465"/>
      <c r="DA5" s="466"/>
      <c r="DB5" s="464">
        <v>88.5</v>
      </c>
      <c r="DC5" s="465"/>
      <c r="DD5" s="465"/>
      <c r="DE5" s="465"/>
      <c r="DF5" s="465"/>
      <c r="DG5" s="465"/>
      <c r="DH5" s="465"/>
      <c r="DI5" s="466"/>
      <c r="DJ5" s="186"/>
      <c r="DK5" s="186"/>
      <c r="DL5" s="186"/>
      <c r="DM5" s="186"/>
      <c r="DN5" s="186"/>
      <c r="DO5" s="186"/>
    </row>
    <row r="6" spans="1:119" ht="18.75" customHeight="1">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7592</v>
      </c>
      <c r="BO6" s="468"/>
      <c r="BP6" s="468"/>
      <c r="BQ6" s="468"/>
      <c r="BR6" s="468"/>
      <c r="BS6" s="468"/>
      <c r="BT6" s="468"/>
      <c r="BU6" s="469"/>
      <c r="BV6" s="467">
        <v>44146</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88.6</v>
      </c>
      <c r="CU6" s="505"/>
      <c r="CV6" s="505"/>
      <c r="CW6" s="505"/>
      <c r="CX6" s="505"/>
      <c r="CY6" s="505"/>
      <c r="CZ6" s="505"/>
      <c r="DA6" s="506"/>
      <c r="DB6" s="504">
        <v>91.8</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101</v>
      </c>
      <c r="AV7" s="500"/>
      <c r="AW7" s="500"/>
      <c r="AX7" s="500"/>
      <c r="AY7" s="501" t="s">
        <v>105</v>
      </c>
      <c r="AZ7" s="502"/>
      <c r="BA7" s="502"/>
      <c r="BB7" s="502"/>
      <c r="BC7" s="502"/>
      <c r="BD7" s="502"/>
      <c r="BE7" s="502"/>
      <c r="BF7" s="502"/>
      <c r="BG7" s="502"/>
      <c r="BH7" s="502"/>
      <c r="BI7" s="502"/>
      <c r="BJ7" s="502"/>
      <c r="BK7" s="502"/>
      <c r="BL7" s="502"/>
      <c r="BM7" s="503"/>
      <c r="BN7" s="467">
        <v>0</v>
      </c>
      <c r="BO7" s="468"/>
      <c r="BP7" s="468"/>
      <c r="BQ7" s="468"/>
      <c r="BR7" s="468"/>
      <c r="BS7" s="468"/>
      <c r="BT7" s="468"/>
      <c r="BU7" s="469"/>
      <c r="BV7" s="467">
        <v>11192</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2669752</v>
      </c>
      <c r="CU7" s="468"/>
      <c r="CV7" s="468"/>
      <c r="CW7" s="468"/>
      <c r="CX7" s="468"/>
      <c r="CY7" s="468"/>
      <c r="CZ7" s="468"/>
      <c r="DA7" s="469"/>
      <c r="DB7" s="467">
        <v>2647167</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7592</v>
      </c>
      <c r="BO8" s="468"/>
      <c r="BP8" s="468"/>
      <c r="BQ8" s="468"/>
      <c r="BR8" s="468"/>
      <c r="BS8" s="468"/>
      <c r="BT8" s="468"/>
      <c r="BU8" s="469"/>
      <c r="BV8" s="467">
        <v>32954</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0.16</v>
      </c>
      <c r="CU8" s="508"/>
      <c r="CV8" s="508"/>
      <c r="CW8" s="508"/>
      <c r="CX8" s="508"/>
      <c r="CY8" s="508"/>
      <c r="CZ8" s="508"/>
      <c r="DA8" s="509"/>
      <c r="DB8" s="507">
        <v>0.15</v>
      </c>
      <c r="DC8" s="508"/>
      <c r="DD8" s="508"/>
      <c r="DE8" s="508"/>
      <c r="DF8" s="508"/>
      <c r="DG8" s="508"/>
      <c r="DH8" s="508"/>
      <c r="DI8" s="509"/>
      <c r="DJ8" s="186"/>
      <c r="DK8" s="186"/>
      <c r="DL8" s="186"/>
      <c r="DM8" s="186"/>
      <c r="DN8" s="186"/>
      <c r="DO8" s="186"/>
    </row>
    <row r="9" spans="1:119" ht="18.75" customHeight="1" thickBot="1">
      <c r="A9" s="187"/>
      <c r="B9" s="461" t="s">
        <v>111</v>
      </c>
      <c r="C9" s="462"/>
      <c r="D9" s="462"/>
      <c r="E9" s="462"/>
      <c r="F9" s="462"/>
      <c r="G9" s="462"/>
      <c r="H9" s="462"/>
      <c r="I9" s="462"/>
      <c r="J9" s="462"/>
      <c r="K9" s="510"/>
      <c r="L9" s="511" t="s">
        <v>112</v>
      </c>
      <c r="M9" s="512"/>
      <c r="N9" s="512"/>
      <c r="O9" s="512"/>
      <c r="P9" s="512"/>
      <c r="Q9" s="513"/>
      <c r="R9" s="514">
        <v>3265</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93</v>
      </c>
      <c r="AV9" s="500"/>
      <c r="AW9" s="500"/>
      <c r="AX9" s="500"/>
      <c r="AY9" s="501" t="s">
        <v>115</v>
      </c>
      <c r="AZ9" s="502"/>
      <c r="BA9" s="502"/>
      <c r="BB9" s="502"/>
      <c r="BC9" s="502"/>
      <c r="BD9" s="502"/>
      <c r="BE9" s="502"/>
      <c r="BF9" s="502"/>
      <c r="BG9" s="502"/>
      <c r="BH9" s="502"/>
      <c r="BI9" s="502"/>
      <c r="BJ9" s="502"/>
      <c r="BK9" s="502"/>
      <c r="BL9" s="502"/>
      <c r="BM9" s="503"/>
      <c r="BN9" s="467">
        <v>-25362</v>
      </c>
      <c r="BO9" s="468"/>
      <c r="BP9" s="468"/>
      <c r="BQ9" s="468"/>
      <c r="BR9" s="468"/>
      <c r="BS9" s="468"/>
      <c r="BT9" s="468"/>
      <c r="BU9" s="469"/>
      <c r="BV9" s="467">
        <v>-101031</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31.7</v>
      </c>
      <c r="CU9" s="465"/>
      <c r="CV9" s="465"/>
      <c r="CW9" s="465"/>
      <c r="CX9" s="465"/>
      <c r="CY9" s="465"/>
      <c r="CZ9" s="465"/>
      <c r="DA9" s="466"/>
      <c r="DB9" s="464">
        <v>21.6</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117</v>
      </c>
      <c r="M10" s="497"/>
      <c r="N10" s="497"/>
      <c r="O10" s="497"/>
      <c r="P10" s="497"/>
      <c r="Q10" s="498"/>
      <c r="R10" s="518">
        <v>3656</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3089</v>
      </c>
      <c r="BO10" s="468"/>
      <c r="BP10" s="468"/>
      <c r="BQ10" s="468"/>
      <c r="BR10" s="468"/>
      <c r="BS10" s="468"/>
      <c r="BT10" s="468"/>
      <c r="BU10" s="469"/>
      <c r="BV10" s="467">
        <v>2541</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119</v>
      </c>
      <c r="AV11" s="500"/>
      <c r="AW11" s="500"/>
      <c r="AX11" s="500"/>
      <c r="AY11" s="501" t="s">
        <v>125</v>
      </c>
      <c r="AZ11" s="502"/>
      <c r="BA11" s="502"/>
      <c r="BB11" s="502"/>
      <c r="BC11" s="502"/>
      <c r="BD11" s="502"/>
      <c r="BE11" s="502"/>
      <c r="BF11" s="502"/>
      <c r="BG11" s="502"/>
      <c r="BH11" s="502"/>
      <c r="BI11" s="502"/>
      <c r="BJ11" s="502"/>
      <c r="BK11" s="502"/>
      <c r="BL11" s="502"/>
      <c r="BM11" s="503"/>
      <c r="BN11" s="467">
        <v>410550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c r="A12" s="187"/>
      <c r="B12" s="527" t="s">
        <v>128</v>
      </c>
      <c r="C12" s="528"/>
      <c r="D12" s="528"/>
      <c r="E12" s="528"/>
      <c r="F12" s="528"/>
      <c r="G12" s="528"/>
      <c r="H12" s="528"/>
      <c r="I12" s="528"/>
      <c r="J12" s="528"/>
      <c r="K12" s="529"/>
      <c r="L12" s="536" t="s">
        <v>129</v>
      </c>
      <c r="M12" s="537"/>
      <c r="N12" s="537"/>
      <c r="O12" s="537"/>
      <c r="P12" s="537"/>
      <c r="Q12" s="538"/>
      <c r="R12" s="539">
        <v>3034</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93</v>
      </c>
      <c r="AV12" s="500"/>
      <c r="AW12" s="500"/>
      <c r="AX12" s="500"/>
      <c r="AY12" s="501" t="s">
        <v>133</v>
      </c>
      <c r="AZ12" s="502"/>
      <c r="BA12" s="502"/>
      <c r="BB12" s="502"/>
      <c r="BC12" s="502"/>
      <c r="BD12" s="502"/>
      <c r="BE12" s="502"/>
      <c r="BF12" s="502"/>
      <c r="BG12" s="502"/>
      <c r="BH12" s="502"/>
      <c r="BI12" s="502"/>
      <c r="BJ12" s="502"/>
      <c r="BK12" s="502"/>
      <c r="BL12" s="502"/>
      <c r="BM12" s="503"/>
      <c r="BN12" s="467">
        <v>143</v>
      </c>
      <c r="BO12" s="468"/>
      <c r="BP12" s="468"/>
      <c r="BQ12" s="468"/>
      <c r="BR12" s="468"/>
      <c r="BS12" s="468"/>
      <c r="BT12" s="468"/>
      <c r="BU12" s="469"/>
      <c r="BV12" s="467">
        <v>12514</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135</v>
      </c>
      <c r="N13" s="559"/>
      <c r="O13" s="559"/>
      <c r="P13" s="559"/>
      <c r="Q13" s="560"/>
      <c r="R13" s="551">
        <v>3012</v>
      </c>
      <c r="S13" s="552"/>
      <c r="T13" s="552"/>
      <c r="U13" s="552"/>
      <c r="V13" s="553"/>
      <c r="W13" s="483" t="s">
        <v>136</v>
      </c>
      <c r="X13" s="484"/>
      <c r="Y13" s="484"/>
      <c r="Z13" s="484"/>
      <c r="AA13" s="484"/>
      <c r="AB13" s="474"/>
      <c r="AC13" s="518">
        <v>647</v>
      </c>
      <c r="AD13" s="519"/>
      <c r="AE13" s="519"/>
      <c r="AF13" s="519"/>
      <c r="AG13" s="561"/>
      <c r="AH13" s="518">
        <v>715</v>
      </c>
      <c r="AI13" s="519"/>
      <c r="AJ13" s="519"/>
      <c r="AK13" s="519"/>
      <c r="AL13" s="520"/>
      <c r="AM13" s="496" t="s">
        <v>137</v>
      </c>
      <c r="AN13" s="497"/>
      <c r="AO13" s="497"/>
      <c r="AP13" s="497"/>
      <c r="AQ13" s="497"/>
      <c r="AR13" s="497"/>
      <c r="AS13" s="497"/>
      <c r="AT13" s="498"/>
      <c r="AU13" s="499" t="s">
        <v>119</v>
      </c>
      <c r="AV13" s="500"/>
      <c r="AW13" s="500"/>
      <c r="AX13" s="500"/>
      <c r="AY13" s="501" t="s">
        <v>138</v>
      </c>
      <c r="AZ13" s="502"/>
      <c r="BA13" s="502"/>
      <c r="BB13" s="502"/>
      <c r="BC13" s="502"/>
      <c r="BD13" s="502"/>
      <c r="BE13" s="502"/>
      <c r="BF13" s="502"/>
      <c r="BG13" s="502"/>
      <c r="BH13" s="502"/>
      <c r="BI13" s="502"/>
      <c r="BJ13" s="502"/>
      <c r="BK13" s="502"/>
      <c r="BL13" s="502"/>
      <c r="BM13" s="503"/>
      <c r="BN13" s="467">
        <v>388134</v>
      </c>
      <c r="BO13" s="468"/>
      <c r="BP13" s="468"/>
      <c r="BQ13" s="468"/>
      <c r="BR13" s="468"/>
      <c r="BS13" s="468"/>
      <c r="BT13" s="468"/>
      <c r="BU13" s="469"/>
      <c r="BV13" s="467">
        <v>-111004</v>
      </c>
      <c r="BW13" s="468"/>
      <c r="BX13" s="468"/>
      <c r="BY13" s="468"/>
      <c r="BZ13" s="468"/>
      <c r="CA13" s="468"/>
      <c r="CB13" s="468"/>
      <c r="CC13" s="469"/>
      <c r="CD13" s="470" t="s">
        <v>139</v>
      </c>
      <c r="CE13" s="471"/>
      <c r="CF13" s="471"/>
      <c r="CG13" s="471"/>
      <c r="CH13" s="471"/>
      <c r="CI13" s="471"/>
      <c r="CJ13" s="471"/>
      <c r="CK13" s="471"/>
      <c r="CL13" s="471"/>
      <c r="CM13" s="471"/>
      <c r="CN13" s="471"/>
      <c r="CO13" s="471"/>
      <c r="CP13" s="471"/>
      <c r="CQ13" s="471"/>
      <c r="CR13" s="471"/>
      <c r="CS13" s="472"/>
      <c r="CT13" s="464">
        <v>11.4</v>
      </c>
      <c r="CU13" s="465"/>
      <c r="CV13" s="465"/>
      <c r="CW13" s="465"/>
      <c r="CX13" s="465"/>
      <c r="CY13" s="465"/>
      <c r="CZ13" s="465"/>
      <c r="DA13" s="466"/>
      <c r="DB13" s="464">
        <v>11.2</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140</v>
      </c>
      <c r="M14" s="549"/>
      <c r="N14" s="549"/>
      <c r="O14" s="549"/>
      <c r="P14" s="549"/>
      <c r="Q14" s="550"/>
      <c r="R14" s="551">
        <v>3100</v>
      </c>
      <c r="S14" s="552"/>
      <c r="T14" s="552"/>
      <c r="U14" s="552"/>
      <c r="V14" s="553"/>
      <c r="W14" s="457"/>
      <c r="X14" s="458"/>
      <c r="Y14" s="458"/>
      <c r="Z14" s="458"/>
      <c r="AA14" s="458"/>
      <c r="AB14" s="447"/>
      <c r="AC14" s="554">
        <v>39.4</v>
      </c>
      <c r="AD14" s="555"/>
      <c r="AE14" s="555"/>
      <c r="AF14" s="555"/>
      <c r="AG14" s="556"/>
      <c r="AH14" s="554">
        <v>40</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141</v>
      </c>
      <c r="CE14" s="563"/>
      <c r="CF14" s="563"/>
      <c r="CG14" s="563"/>
      <c r="CH14" s="563"/>
      <c r="CI14" s="563"/>
      <c r="CJ14" s="563"/>
      <c r="CK14" s="563"/>
      <c r="CL14" s="563"/>
      <c r="CM14" s="563"/>
      <c r="CN14" s="563"/>
      <c r="CO14" s="563"/>
      <c r="CP14" s="563"/>
      <c r="CQ14" s="563"/>
      <c r="CR14" s="563"/>
      <c r="CS14" s="564"/>
      <c r="CT14" s="565" t="s">
        <v>127</v>
      </c>
      <c r="CU14" s="566"/>
      <c r="CV14" s="566"/>
      <c r="CW14" s="566"/>
      <c r="CX14" s="566"/>
      <c r="CY14" s="566"/>
      <c r="CZ14" s="566"/>
      <c r="DA14" s="567"/>
      <c r="DB14" s="565" t="s">
        <v>127</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135</v>
      </c>
      <c r="N15" s="559"/>
      <c r="O15" s="559"/>
      <c r="P15" s="559"/>
      <c r="Q15" s="560"/>
      <c r="R15" s="551">
        <v>3085</v>
      </c>
      <c r="S15" s="552"/>
      <c r="T15" s="552"/>
      <c r="U15" s="552"/>
      <c r="V15" s="553"/>
      <c r="W15" s="483" t="s">
        <v>142</v>
      </c>
      <c r="X15" s="484"/>
      <c r="Y15" s="484"/>
      <c r="Z15" s="484"/>
      <c r="AA15" s="484"/>
      <c r="AB15" s="474"/>
      <c r="AC15" s="518">
        <v>245</v>
      </c>
      <c r="AD15" s="519"/>
      <c r="AE15" s="519"/>
      <c r="AF15" s="519"/>
      <c r="AG15" s="561"/>
      <c r="AH15" s="518">
        <v>258</v>
      </c>
      <c r="AI15" s="519"/>
      <c r="AJ15" s="519"/>
      <c r="AK15" s="519"/>
      <c r="AL15" s="520"/>
      <c r="AM15" s="496"/>
      <c r="AN15" s="497"/>
      <c r="AO15" s="497"/>
      <c r="AP15" s="497"/>
      <c r="AQ15" s="497"/>
      <c r="AR15" s="497"/>
      <c r="AS15" s="497"/>
      <c r="AT15" s="498"/>
      <c r="AU15" s="499"/>
      <c r="AV15" s="500"/>
      <c r="AW15" s="500"/>
      <c r="AX15" s="500"/>
      <c r="AY15" s="427" t="s">
        <v>143</v>
      </c>
      <c r="AZ15" s="428"/>
      <c r="BA15" s="428"/>
      <c r="BB15" s="428"/>
      <c r="BC15" s="428"/>
      <c r="BD15" s="428"/>
      <c r="BE15" s="428"/>
      <c r="BF15" s="428"/>
      <c r="BG15" s="428"/>
      <c r="BH15" s="428"/>
      <c r="BI15" s="428"/>
      <c r="BJ15" s="428"/>
      <c r="BK15" s="428"/>
      <c r="BL15" s="428"/>
      <c r="BM15" s="429"/>
      <c r="BN15" s="430">
        <v>389352</v>
      </c>
      <c r="BO15" s="431"/>
      <c r="BP15" s="431"/>
      <c r="BQ15" s="431"/>
      <c r="BR15" s="431"/>
      <c r="BS15" s="431"/>
      <c r="BT15" s="431"/>
      <c r="BU15" s="432"/>
      <c r="BV15" s="430">
        <v>386120</v>
      </c>
      <c r="BW15" s="431"/>
      <c r="BX15" s="431"/>
      <c r="BY15" s="431"/>
      <c r="BZ15" s="431"/>
      <c r="CA15" s="431"/>
      <c r="CB15" s="431"/>
      <c r="CC15" s="432"/>
      <c r="CD15" s="568" t="s">
        <v>144</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145</v>
      </c>
      <c r="M16" s="579"/>
      <c r="N16" s="579"/>
      <c r="O16" s="579"/>
      <c r="P16" s="579"/>
      <c r="Q16" s="580"/>
      <c r="R16" s="571" t="s">
        <v>146</v>
      </c>
      <c r="S16" s="572"/>
      <c r="T16" s="572"/>
      <c r="U16" s="572"/>
      <c r="V16" s="573"/>
      <c r="W16" s="457"/>
      <c r="X16" s="458"/>
      <c r="Y16" s="458"/>
      <c r="Z16" s="458"/>
      <c r="AA16" s="458"/>
      <c r="AB16" s="447"/>
      <c r="AC16" s="554">
        <v>14.9</v>
      </c>
      <c r="AD16" s="555"/>
      <c r="AE16" s="555"/>
      <c r="AF16" s="555"/>
      <c r="AG16" s="556"/>
      <c r="AH16" s="554">
        <v>14.4</v>
      </c>
      <c r="AI16" s="555"/>
      <c r="AJ16" s="555"/>
      <c r="AK16" s="555"/>
      <c r="AL16" s="557"/>
      <c r="AM16" s="496"/>
      <c r="AN16" s="497"/>
      <c r="AO16" s="497"/>
      <c r="AP16" s="497"/>
      <c r="AQ16" s="497"/>
      <c r="AR16" s="497"/>
      <c r="AS16" s="497"/>
      <c r="AT16" s="498"/>
      <c r="AU16" s="499"/>
      <c r="AV16" s="500"/>
      <c r="AW16" s="500"/>
      <c r="AX16" s="500"/>
      <c r="AY16" s="501" t="s">
        <v>147</v>
      </c>
      <c r="AZ16" s="502"/>
      <c r="BA16" s="502"/>
      <c r="BB16" s="502"/>
      <c r="BC16" s="502"/>
      <c r="BD16" s="502"/>
      <c r="BE16" s="502"/>
      <c r="BF16" s="502"/>
      <c r="BG16" s="502"/>
      <c r="BH16" s="502"/>
      <c r="BI16" s="502"/>
      <c r="BJ16" s="502"/>
      <c r="BK16" s="502"/>
      <c r="BL16" s="502"/>
      <c r="BM16" s="503"/>
      <c r="BN16" s="467">
        <v>2506020</v>
      </c>
      <c r="BO16" s="468"/>
      <c r="BP16" s="468"/>
      <c r="BQ16" s="468"/>
      <c r="BR16" s="468"/>
      <c r="BS16" s="468"/>
      <c r="BT16" s="468"/>
      <c r="BU16" s="469"/>
      <c r="BV16" s="467">
        <v>2452737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148</v>
      </c>
      <c r="N17" s="575"/>
      <c r="O17" s="575"/>
      <c r="P17" s="575"/>
      <c r="Q17" s="576"/>
      <c r="R17" s="571" t="s">
        <v>149</v>
      </c>
      <c r="S17" s="572"/>
      <c r="T17" s="572"/>
      <c r="U17" s="572"/>
      <c r="V17" s="573"/>
      <c r="W17" s="483" t="s">
        <v>150</v>
      </c>
      <c r="X17" s="484"/>
      <c r="Y17" s="484"/>
      <c r="Z17" s="484"/>
      <c r="AA17" s="484"/>
      <c r="AB17" s="474"/>
      <c r="AC17" s="518">
        <v>751</v>
      </c>
      <c r="AD17" s="519"/>
      <c r="AE17" s="519"/>
      <c r="AF17" s="519"/>
      <c r="AG17" s="561"/>
      <c r="AH17" s="518">
        <v>815</v>
      </c>
      <c r="AI17" s="519"/>
      <c r="AJ17" s="519"/>
      <c r="AK17" s="519"/>
      <c r="AL17" s="520"/>
      <c r="AM17" s="496"/>
      <c r="AN17" s="497"/>
      <c r="AO17" s="497"/>
      <c r="AP17" s="497"/>
      <c r="AQ17" s="497"/>
      <c r="AR17" s="497"/>
      <c r="AS17" s="497"/>
      <c r="AT17" s="498"/>
      <c r="AU17" s="499"/>
      <c r="AV17" s="500"/>
      <c r="AW17" s="500"/>
      <c r="AX17" s="500"/>
      <c r="AY17" s="501" t="s">
        <v>151</v>
      </c>
      <c r="AZ17" s="502"/>
      <c r="BA17" s="502"/>
      <c r="BB17" s="502"/>
      <c r="BC17" s="502"/>
      <c r="BD17" s="502"/>
      <c r="BE17" s="502"/>
      <c r="BF17" s="502"/>
      <c r="BG17" s="502"/>
      <c r="BH17" s="502"/>
      <c r="BI17" s="502"/>
      <c r="BJ17" s="502"/>
      <c r="BK17" s="502"/>
      <c r="BL17" s="502"/>
      <c r="BM17" s="503"/>
      <c r="BN17" s="467">
        <v>481708</v>
      </c>
      <c r="BO17" s="468"/>
      <c r="BP17" s="468"/>
      <c r="BQ17" s="468"/>
      <c r="BR17" s="468"/>
      <c r="BS17" s="468"/>
      <c r="BT17" s="468"/>
      <c r="BU17" s="469"/>
      <c r="BV17" s="467">
        <v>484125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152</v>
      </c>
      <c r="C18" s="510"/>
      <c r="D18" s="510"/>
      <c r="E18" s="582"/>
      <c r="F18" s="582"/>
      <c r="G18" s="582"/>
      <c r="H18" s="582"/>
      <c r="I18" s="582"/>
      <c r="J18" s="582"/>
      <c r="K18" s="582"/>
      <c r="L18" s="583">
        <v>454.6</v>
      </c>
      <c r="M18" s="583"/>
      <c r="N18" s="583"/>
      <c r="O18" s="583"/>
      <c r="P18" s="583"/>
      <c r="Q18" s="583"/>
      <c r="R18" s="584"/>
      <c r="S18" s="584"/>
      <c r="T18" s="584"/>
      <c r="U18" s="584"/>
      <c r="V18" s="585"/>
      <c r="W18" s="485"/>
      <c r="X18" s="486"/>
      <c r="Y18" s="486"/>
      <c r="Z18" s="486"/>
      <c r="AA18" s="486"/>
      <c r="AB18" s="477"/>
      <c r="AC18" s="586">
        <v>45.7</v>
      </c>
      <c r="AD18" s="587"/>
      <c r="AE18" s="587"/>
      <c r="AF18" s="587"/>
      <c r="AG18" s="588"/>
      <c r="AH18" s="586">
        <v>45.6</v>
      </c>
      <c r="AI18" s="587"/>
      <c r="AJ18" s="587"/>
      <c r="AK18" s="587"/>
      <c r="AL18" s="589"/>
      <c r="AM18" s="496"/>
      <c r="AN18" s="497"/>
      <c r="AO18" s="497"/>
      <c r="AP18" s="497"/>
      <c r="AQ18" s="497"/>
      <c r="AR18" s="497"/>
      <c r="AS18" s="497"/>
      <c r="AT18" s="498"/>
      <c r="AU18" s="499"/>
      <c r="AV18" s="500"/>
      <c r="AW18" s="500"/>
      <c r="AX18" s="500"/>
      <c r="AY18" s="501" t="s">
        <v>153</v>
      </c>
      <c r="AZ18" s="502"/>
      <c r="BA18" s="502"/>
      <c r="BB18" s="502"/>
      <c r="BC18" s="502"/>
      <c r="BD18" s="502"/>
      <c r="BE18" s="502"/>
      <c r="BF18" s="502"/>
      <c r="BG18" s="502"/>
      <c r="BH18" s="502"/>
      <c r="BI18" s="502"/>
      <c r="BJ18" s="502"/>
      <c r="BK18" s="502"/>
      <c r="BL18" s="502"/>
      <c r="BM18" s="503"/>
      <c r="BN18" s="467">
        <v>2305938</v>
      </c>
      <c r="BO18" s="468"/>
      <c r="BP18" s="468"/>
      <c r="BQ18" s="468"/>
      <c r="BR18" s="468"/>
      <c r="BS18" s="468"/>
      <c r="BT18" s="468"/>
      <c r="BU18" s="469"/>
      <c r="BV18" s="467">
        <v>2352371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154</v>
      </c>
      <c r="C19" s="510"/>
      <c r="D19" s="510"/>
      <c r="E19" s="582"/>
      <c r="F19" s="582"/>
      <c r="G19" s="582"/>
      <c r="H19" s="582"/>
      <c r="I19" s="582"/>
      <c r="J19" s="582"/>
      <c r="K19" s="582"/>
      <c r="L19" s="590">
        <v>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155</v>
      </c>
      <c r="AZ19" s="502"/>
      <c r="BA19" s="502"/>
      <c r="BB19" s="502"/>
      <c r="BC19" s="502"/>
      <c r="BD19" s="502"/>
      <c r="BE19" s="502"/>
      <c r="BF19" s="502"/>
      <c r="BG19" s="502"/>
      <c r="BH19" s="502"/>
      <c r="BI19" s="502"/>
      <c r="BJ19" s="502"/>
      <c r="BK19" s="502"/>
      <c r="BL19" s="502"/>
      <c r="BM19" s="503"/>
      <c r="BN19" s="467">
        <v>3353842</v>
      </c>
      <c r="BO19" s="468"/>
      <c r="BP19" s="468"/>
      <c r="BQ19" s="468"/>
      <c r="BR19" s="468"/>
      <c r="BS19" s="468"/>
      <c r="BT19" s="468"/>
      <c r="BU19" s="469"/>
      <c r="BV19" s="467">
        <v>2951215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156</v>
      </c>
      <c r="C20" s="510"/>
      <c r="D20" s="510"/>
      <c r="E20" s="582"/>
      <c r="F20" s="582"/>
      <c r="G20" s="582"/>
      <c r="H20" s="582"/>
      <c r="I20" s="582"/>
      <c r="J20" s="582"/>
      <c r="K20" s="582"/>
      <c r="L20" s="590">
        <v>1420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157</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158</v>
      </c>
      <c r="C22" s="605"/>
      <c r="D22" s="606"/>
      <c r="E22" s="479" t="s">
        <v>1</v>
      </c>
      <c r="F22" s="484"/>
      <c r="G22" s="484"/>
      <c r="H22" s="484"/>
      <c r="I22" s="484"/>
      <c r="J22" s="484"/>
      <c r="K22" s="474"/>
      <c r="L22" s="479" t="s">
        <v>159</v>
      </c>
      <c r="M22" s="484"/>
      <c r="N22" s="484"/>
      <c r="O22" s="484"/>
      <c r="P22" s="474"/>
      <c r="Q22" s="613" t="s">
        <v>160</v>
      </c>
      <c r="R22" s="614"/>
      <c r="S22" s="614"/>
      <c r="T22" s="614"/>
      <c r="U22" s="614"/>
      <c r="V22" s="615"/>
      <c r="W22" s="619" t="s">
        <v>161</v>
      </c>
      <c r="X22" s="605"/>
      <c r="Y22" s="606"/>
      <c r="Z22" s="479" t="s">
        <v>1</v>
      </c>
      <c r="AA22" s="484"/>
      <c r="AB22" s="484"/>
      <c r="AC22" s="484"/>
      <c r="AD22" s="484"/>
      <c r="AE22" s="484"/>
      <c r="AF22" s="484"/>
      <c r="AG22" s="474"/>
      <c r="AH22" s="632" t="s">
        <v>162</v>
      </c>
      <c r="AI22" s="484"/>
      <c r="AJ22" s="484"/>
      <c r="AK22" s="484"/>
      <c r="AL22" s="474"/>
      <c r="AM22" s="632" t="s">
        <v>163</v>
      </c>
      <c r="AN22" s="633"/>
      <c r="AO22" s="633"/>
      <c r="AP22" s="633"/>
      <c r="AQ22" s="633"/>
      <c r="AR22" s="634"/>
      <c r="AS22" s="613" t="s">
        <v>160</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164</v>
      </c>
      <c r="AZ23" s="428"/>
      <c r="BA23" s="428"/>
      <c r="BB23" s="428"/>
      <c r="BC23" s="428"/>
      <c r="BD23" s="428"/>
      <c r="BE23" s="428"/>
      <c r="BF23" s="428"/>
      <c r="BG23" s="428"/>
      <c r="BH23" s="428"/>
      <c r="BI23" s="428"/>
      <c r="BJ23" s="428"/>
      <c r="BK23" s="428"/>
      <c r="BL23" s="428"/>
      <c r="BM23" s="429"/>
      <c r="BN23" s="467">
        <v>4709708</v>
      </c>
      <c r="BO23" s="468"/>
      <c r="BP23" s="468"/>
      <c r="BQ23" s="468"/>
      <c r="BR23" s="468"/>
      <c r="BS23" s="468"/>
      <c r="BT23" s="468"/>
      <c r="BU23" s="469"/>
      <c r="BV23" s="467">
        <v>5591878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165</v>
      </c>
      <c r="F24" s="497"/>
      <c r="G24" s="497"/>
      <c r="H24" s="497"/>
      <c r="I24" s="497"/>
      <c r="J24" s="497"/>
      <c r="K24" s="498"/>
      <c r="L24" s="518">
        <v>1</v>
      </c>
      <c r="M24" s="519"/>
      <c r="N24" s="519"/>
      <c r="O24" s="519"/>
      <c r="P24" s="561"/>
      <c r="Q24" s="518">
        <v>7140</v>
      </c>
      <c r="R24" s="519"/>
      <c r="S24" s="519"/>
      <c r="T24" s="519"/>
      <c r="U24" s="519"/>
      <c r="V24" s="561"/>
      <c r="W24" s="620"/>
      <c r="X24" s="608"/>
      <c r="Y24" s="609"/>
      <c r="Z24" s="517" t="s">
        <v>166</v>
      </c>
      <c r="AA24" s="497"/>
      <c r="AB24" s="497"/>
      <c r="AC24" s="497"/>
      <c r="AD24" s="497"/>
      <c r="AE24" s="497"/>
      <c r="AF24" s="497"/>
      <c r="AG24" s="498"/>
      <c r="AH24" s="518">
        <v>60</v>
      </c>
      <c r="AI24" s="519"/>
      <c r="AJ24" s="519"/>
      <c r="AK24" s="519"/>
      <c r="AL24" s="561"/>
      <c r="AM24" s="518">
        <v>193320</v>
      </c>
      <c r="AN24" s="519"/>
      <c r="AO24" s="519"/>
      <c r="AP24" s="519"/>
      <c r="AQ24" s="519"/>
      <c r="AR24" s="561"/>
      <c r="AS24" s="518">
        <v>3222</v>
      </c>
      <c r="AT24" s="519"/>
      <c r="AU24" s="519"/>
      <c r="AV24" s="519"/>
      <c r="AW24" s="519"/>
      <c r="AX24" s="520"/>
      <c r="AY24" s="640" t="s">
        <v>167</v>
      </c>
      <c r="AZ24" s="641"/>
      <c r="BA24" s="641"/>
      <c r="BB24" s="641"/>
      <c r="BC24" s="641"/>
      <c r="BD24" s="641"/>
      <c r="BE24" s="641"/>
      <c r="BF24" s="641"/>
      <c r="BG24" s="641"/>
      <c r="BH24" s="641"/>
      <c r="BI24" s="641"/>
      <c r="BJ24" s="641"/>
      <c r="BK24" s="641"/>
      <c r="BL24" s="641"/>
      <c r="BM24" s="642"/>
      <c r="BN24" s="467">
        <v>4476833</v>
      </c>
      <c r="BO24" s="468"/>
      <c r="BP24" s="468"/>
      <c r="BQ24" s="468"/>
      <c r="BR24" s="468"/>
      <c r="BS24" s="468"/>
      <c r="BT24" s="468"/>
      <c r="BU24" s="469"/>
      <c r="BV24" s="467">
        <v>4862919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168</v>
      </c>
      <c r="F25" s="497"/>
      <c r="G25" s="497"/>
      <c r="H25" s="497"/>
      <c r="I25" s="497"/>
      <c r="J25" s="497"/>
      <c r="K25" s="498"/>
      <c r="L25" s="518">
        <v>1</v>
      </c>
      <c r="M25" s="519"/>
      <c r="N25" s="519"/>
      <c r="O25" s="519"/>
      <c r="P25" s="561"/>
      <c r="Q25" s="518">
        <v>6120</v>
      </c>
      <c r="R25" s="519"/>
      <c r="S25" s="519"/>
      <c r="T25" s="519"/>
      <c r="U25" s="519"/>
      <c r="V25" s="561"/>
      <c r="W25" s="620"/>
      <c r="X25" s="608"/>
      <c r="Y25" s="609"/>
      <c r="Z25" s="517" t="s">
        <v>169</v>
      </c>
      <c r="AA25" s="497"/>
      <c r="AB25" s="497"/>
      <c r="AC25" s="497"/>
      <c r="AD25" s="497"/>
      <c r="AE25" s="497"/>
      <c r="AF25" s="497"/>
      <c r="AG25" s="498"/>
      <c r="AH25" s="518" t="s">
        <v>127</v>
      </c>
      <c r="AI25" s="519"/>
      <c r="AJ25" s="519"/>
      <c r="AK25" s="519"/>
      <c r="AL25" s="561"/>
      <c r="AM25" s="518" t="s">
        <v>170</v>
      </c>
      <c r="AN25" s="519"/>
      <c r="AO25" s="519"/>
      <c r="AP25" s="519"/>
      <c r="AQ25" s="519"/>
      <c r="AR25" s="561"/>
      <c r="AS25" s="518" t="s">
        <v>170</v>
      </c>
      <c r="AT25" s="519"/>
      <c r="AU25" s="519"/>
      <c r="AV25" s="519"/>
      <c r="AW25" s="519"/>
      <c r="AX25" s="520"/>
      <c r="AY25" s="427" t="s">
        <v>171</v>
      </c>
      <c r="AZ25" s="428"/>
      <c r="BA25" s="428"/>
      <c r="BB25" s="428"/>
      <c r="BC25" s="428"/>
      <c r="BD25" s="428"/>
      <c r="BE25" s="428"/>
      <c r="BF25" s="428"/>
      <c r="BG25" s="428"/>
      <c r="BH25" s="428"/>
      <c r="BI25" s="428"/>
      <c r="BJ25" s="428"/>
      <c r="BK25" s="428"/>
      <c r="BL25" s="428"/>
      <c r="BM25" s="429"/>
      <c r="BN25" s="430">
        <v>265964</v>
      </c>
      <c r="BO25" s="431"/>
      <c r="BP25" s="431"/>
      <c r="BQ25" s="431"/>
      <c r="BR25" s="431"/>
      <c r="BS25" s="431"/>
      <c r="BT25" s="431"/>
      <c r="BU25" s="432"/>
      <c r="BV25" s="430">
        <v>293036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172</v>
      </c>
      <c r="F26" s="497"/>
      <c r="G26" s="497"/>
      <c r="H26" s="497"/>
      <c r="I26" s="497"/>
      <c r="J26" s="497"/>
      <c r="K26" s="498"/>
      <c r="L26" s="518">
        <v>1</v>
      </c>
      <c r="M26" s="519"/>
      <c r="N26" s="519"/>
      <c r="O26" s="519"/>
      <c r="P26" s="561"/>
      <c r="Q26" s="518">
        <v>5640</v>
      </c>
      <c r="R26" s="519"/>
      <c r="S26" s="519"/>
      <c r="T26" s="519"/>
      <c r="U26" s="519"/>
      <c r="V26" s="561"/>
      <c r="W26" s="620"/>
      <c r="X26" s="608"/>
      <c r="Y26" s="609"/>
      <c r="Z26" s="517" t="s">
        <v>173</v>
      </c>
      <c r="AA26" s="630"/>
      <c r="AB26" s="630"/>
      <c r="AC26" s="630"/>
      <c r="AD26" s="630"/>
      <c r="AE26" s="630"/>
      <c r="AF26" s="630"/>
      <c r="AG26" s="631"/>
      <c r="AH26" s="518" t="s">
        <v>174</v>
      </c>
      <c r="AI26" s="519"/>
      <c r="AJ26" s="519"/>
      <c r="AK26" s="519"/>
      <c r="AL26" s="561"/>
      <c r="AM26" s="518" t="s">
        <v>127</v>
      </c>
      <c r="AN26" s="519"/>
      <c r="AO26" s="519"/>
      <c r="AP26" s="519"/>
      <c r="AQ26" s="519"/>
      <c r="AR26" s="561"/>
      <c r="AS26" s="518" t="s">
        <v>170</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170</v>
      </c>
      <c r="BO26" s="468"/>
      <c r="BP26" s="468"/>
      <c r="BQ26" s="468"/>
      <c r="BR26" s="468"/>
      <c r="BS26" s="468"/>
      <c r="BT26" s="468"/>
      <c r="BU26" s="469"/>
      <c r="BV26" s="467" t="s">
        <v>127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176</v>
      </c>
      <c r="F27" s="497"/>
      <c r="G27" s="497"/>
      <c r="H27" s="497"/>
      <c r="I27" s="497"/>
      <c r="J27" s="497"/>
      <c r="K27" s="498"/>
      <c r="L27" s="518">
        <v>1</v>
      </c>
      <c r="M27" s="519"/>
      <c r="N27" s="519"/>
      <c r="O27" s="519"/>
      <c r="P27" s="561"/>
      <c r="Q27" s="518">
        <v>2600</v>
      </c>
      <c r="R27" s="519"/>
      <c r="S27" s="519"/>
      <c r="T27" s="519"/>
      <c r="U27" s="519"/>
      <c r="V27" s="561"/>
      <c r="W27" s="620"/>
      <c r="X27" s="608"/>
      <c r="Y27" s="609"/>
      <c r="Z27" s="517" t="s">
        <v>177</v>
      </c>
      <c r="AA27" s="497"/>
      <c r="AB27" s="497"/>
      <c r="AC27" s="497"/>
      <c r="AD27" s="497"/>
      <c r="AE27" s="497"/>
      <c r="AF27" s="497"/>
      <c r="AG27" s="498"/>
      <c r="AH27" s="518" t="s">
        <v>127</v>
      </c>
      <c r="AI27" s="519"/>
      <c r="AJ27" s="519"/>
      <c r="AK27" s="519"/>
      <c r="AL27" s="561"/>
      <c r="AM27" s="518" t="s">
        <v>127</v>
      </c>
      <c r="AN27" s="519"/>
      <c r="AO27" s="519"/>
      <c r="AP27" s="519"/>
      <c r="AQ27" s="519"/>
      <c r="AR27" s="561"/>
      <c r="AS27" s="518" t="s">
        <v>174</v>
      </c>
      <c r="AT27" s="519"/>
      <c r="AU27" s="519"/>
      <c r="AV27" s="519"/>
      <c r="AW27" s="519"/>
      <c r="AX27" s="520"/>
      <c r="AY27" s="562" t="s">
        <v>178</v>
      </c>
      <c r="AZ27" s="563"/>
      <c r="BA27" s="563"/>
      <c r="BB27" s="563"/>
      <c r="BC27" s="563"/>
      <c r="BD27" s="563"/>
      <c r="BE27" s="563"/>
      <c r="BF27" s="563"/>
      <c r="BG27" s="563"/>
      <c r="BH27" s="563"/>
      <c r="BI27" s="563"/>
      <c r="BJ27" s="563"/>
      <c r="BK27" s="563"/>
      <c r="BL27" s="563"/>
      <c r="BM27" s="564"/>
      <c r="BN27" s="643" t="s">
        <v>174</v>
      </c>
      <c r="BO27" s="644"/>
      <c r="BP27" s="644"/>
      <c r="BQ27" s="644"/>
      <c r="BR27" s="644"/>
      <c r="BS27" s="644"/>
      <c r="BT27" s="644"/>
      <c r="BU27" s="645"/>
      <c r="BV27" s="643" t="s">
        <v>170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179</v>
      </c>
      <c r="F28" s="497"/>
      <c r="G28" s="497"/>
      <c r="H28" s="497"/>
      <c r="I28" s="497"/>
      <c r="J28" s="497"/>
      <c r="K28" s="498"/>
      <c r="L28" s="518">
        <v>1</v>
      </c>
      <c r="M28" s="519"/>
      <c r="N28" s="519"/>
      <c r="O28" s="519"/>
      <c r="P28" s="561"/>
      <c r="Q28" s="518">
        <v>2200</v>
      </c>
      <c r="R28" s="519"/>
      <c r="S28" s="519"/>
      <c r="T28" s="519"/>
      <c r="U28" s="519"/>
      <c r="V28" s="561"/>
      <c r="W28" s="620"/>
      <c r="X28" s="608"/>
      <c r="Y28" s="609"/>
      <c r="Z28" s="517" t="s">
        <v>180</v>
      </c>
      <c r="AA28" s="497"/>
      <c r="AB28" s="497"/>
      <c r="AC28" s="497"/>
      <c r="AD28" s="497"/>
      <c r="AE28" s="497"/>
      <c r="AF28" s="497"/>
      <c r="AG28" s="498"/>
      <c r="AH28" s="518" t="s">
        <v>170</v>
      </c>
      <c r="AI28" s="519"/>
      <c r="AJ28" s="519"/>
      <c r="AK28" s="519"/>
      <c r="AL28" s="561"/>
      <c r="AM28" s="518" t="s">
        <v>127</v>
      </c>
      <c r="AN28" s="519"/>
      <c r="AO28" s="519"/>
      <c r="AP28" s="519"/>
      <c r="AQ28" s="519"/>
      <c r="AR28" s="561"/>
      <c r="AS28" s="518" t="s">
        <v>174</v>
      </c>
      <c r="AT28" s="519"/>
      <c r="AU28" s="519"/>
      <c r="AV28" s="519"/>
      <c r="AW28" s="519"/>
      <c r="AX28" s="520"/>
      <c r="AY28" s="646" t="s">
        <v>181</v>
      </c>
      <c r="AZ28" s="647"/>
      <c r="BA28" s="647"/>
      <c r="BB28" s="648"/>
      <c r="BC28" s="427" t="s">
        <v>47</v>
      </c>
      <c r="BD28" s="428"/>
      <c r="BE28" s="428"/>
      <c r="BF28" s="428"/>
      <c r="BG28" s="428"/>
      <c r="BH28" s="428"/>
      <c r="BI28" s="428"/>
      <c r="BJ28" s="428"/>
      <c r="BK28" s="428"/>
      <c r="BL28" s="428"/>
      <c r="BM28" s="429"/>
      <c r="BN28" s="430">
        <v>1863995</v>
      </c>
      <c r="BO28" s="431"/>
      <c r="BP28" s="431"/>
      <c r="BQ28" s="431"/>
      <c r="BR28" s="431"/>
      <c r="BS28" s="431"/>
      <c r="BT28" s="431"/>
      <c r="BU28" s="432"/>
      <c r="BV28" s="430">
        <v>1834049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182</v>
      </c>
      <c r="F29" s="497"/>
      <c r="G29" s="497"/>
      <c r="H29" s="497"/>
      <c r="I29" s="497"/>
      <c r="J29" s="497"/>
      <c r="K29" s="498"/>
      <c r="L29" s="518">
        <v>6</v>
      </c>
      <c r="M29" s="519"/>
      <c r="N29" s="519"/>
      <c r="O29" s="519"/>
      <c r="P29" s="561"/>
      <c r="Q29" s="518">
        <v>1900</v>
      </c>
      <c r="R29" s="519"/>
      <c r="S29" s="519"/>
      <c r="T29" s="519"/>
      <c r="U29" s="519"/>
      <c r="V29" s="561"/>
      <c r="W29" s="621"/>
      <c r="X29" s="622"/>
      <c r="Y29" s="623"/>
      <c r="Z29" s="517" t="s">
        <v>183</v>
      </c>
      <c r="AA29" s="497"/>
      <c r="AB29" s="497"/>
      <c r="AC29" s="497"/>
      <c r="AD29" s="497"/>
      <c r="AE29" s="497"/>
      <c r="AF29" s="497"/>
      <c r="AG29" s="498"/>
      <c r="AH29" s="518">
        <v>60</v>
      </c>
      <c r="AI29" s="519"/>
      <c r="AJ29" s="519"/>
      <c r="AK29" s="519"/>
      <c r="AL29" s="561"/>
      <c r="AM29" s="518">
        <v>193320</v>
      </c>
      <c r="AN29" s="519"/>
      <c r="AO29" s="519"/>
      <c r="AP29" s="519"/>
      <c r="AQ29" s="519"/>
      <c r="AR29" s="561"/>
      <c r="AS29" s="518">
        <v>3222</v>
      </c>
      <c r="AT29" s="519"/>
      <c r="AU29" s="519"/>
      <c r="AV29" s="519"/>
      <c r="AW29" s="519"/>
      <c r="AX29" s="520"/>
      <c r="AY29" s="649"/>
      <c r="AZ29" s="650"/>
      <c r="BA29" s="650"/>
      <c r="BB29" s="651"/>
      <c r="BC29" s="501" t="s">
        <v>184</v>
      </c>
      <c r="BD29" s="502"/>
      <c r="BE29" s="502"/>
      <c r="BF29" s="502"/>
      <c r="BG29" s="502"/>
      <c r="BH29" s="502"/>
      <c r="BI29" s="502"/>
      <c r="BJ29" s="502"/>
      <c r="BK29" s="502"/>
      <c r="BL29" s="502"/>
      <c r="BM29" s="503"/>
      <c r="BN29" s="467">
        <v>42073</v>
      </c>
      <c r="BO29" s="468"/>
      <c r="BP29" s="468"/>
      <c r="BQ29" s="468"/>
      <c r="BR29" s="468"/>
      <c r="BS29" s="468"/>
      <c r="BT29" s="468"/>
      <c r="BU29" s="469"/>
      <c r="BV29" s="467">
        <v>441007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185</v>
      </c>
      <c r="X30" s="628"/>
      <c r="Y30" s="628"/>
      <c r="Z30" s="628"/>
      <c r="AA30" s="628"/>
      <c r="AB30" s="628"/>
      <c r="AC30" s="628"/>
      <c r="AD30" s="628"/>
      <c r="AE30" s="628"/>
      <c r="AF30" s="628"/>
      <c r="AG30" s="629"/>
      <c r="AH30" s="586">
        <v>94.3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857072</v>
      </c>
      <c r="BO30" s="644"/>
      <c r="BP30" s="644"/>
      <c r="BQ30" s="644"/>
      <c r="BR30" s="644"/>
      <c r="BS30" s="644"/>
      <c r="BT30" s="644"/>
      <c r="BU30" s="645"/>
      <c r="BV30" s="643">
        <v>934989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192</v>
      </c>
      <c r="D33" s="491"/>
      <c r="E33" s="456" t="s">
        <v>193</v>
      </c>
      <c r="F33" s="456"/>
      <c r="G33" s="456"/>
      <c r="H33" s="456"/>
      <c r="I33" s="456"/>
      <c r="J33" s="456"/>
      <c r="K33" s="456"/>
      <c r="L33" s="456"/>
      <c r="M33" s="456"/>
      <c r="N33" s="456"/>
      <c r="O33" s="456"/>
      <c r="P33" s="456"/>
      <c r="Q33" s="456"/>
      <c r="R33" s="456"/>
      <c r="S33" s="456"/>
      <c r="T33" s="216"/>
      <c r="U33" s="491" t="s">
        <v>194</v>
      </c>
      <c r="V33" s="491"/>
      <c r="W33" s="456" t="s">
        <v>195</v>
      </c>
      <c r="X33" s="456"/>
      <c r="Y33" s="456"/>
      <c r="Z33" s="456"/>
      <c r="AA33" s="456"/>
      <c r="AB33" s="456"/>
      <c r="AC33" s="456"/>
      <c r="AD33" s="456"/>
      <c r="AE33" s="456"/>
      <c r="AF33" s="456"/>
      <c r="AG33" s="456"/>
      <c r="AH33" s="456"/>
      <c r="AI33" s="456"/>
      <c r="AJ33" s="456"/>
      <c r="AK33" s="456"/>
      <c r="AL33" s="216"/>
      <c r="AM33" s="491" t="s">
        <v>196</v>
      </c>
      <c r="AN33" s="491"/>
      <c r="AO33" s="456" t="s">
        <v>193</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196</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羽幌町外２町村衛生施設組合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6</v>
      </c>
      <c r="BF35" s="656"/>
      <c r="BG35" s="657" t="str">
        <f>IF('各会計、関係団体の財政状況及び健全化判断比率'!B32="","",'各会計、関係団体の財政状況及び健全化判断比率'!B32)</f>
        <v>下水道事業特別会計</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北留萌消防組合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7</v>
      </c>
      <c r="BF36" s="656"/>
      <c r="BG36" s="657" t="str">
        <f>IF('各会計、関係団体の財政状況及び健全化判断比率'!B33="","",'各会計、関係団体の財政状況及び健全化判断比率'!B33)</f>
        <v>風力発電事業特別会計</v>
      </c>
      <c r="BH36" s="657"/>
      <c r="BI36" s="657"/>
      <c r="BJ36" s="657"/>
      <c r="BK36" s="657"/>
      <c r="BL36" s="657"/>
      <c r="BM36" s="657"/>
      <c r="BN36" s="657"/>
      <c r="BO36" s="657"/>
      <c r="BP36" s="657"/>
      <c r="BQ36" s="657"/>
      <c r="BR36" s="657"/>
      <c r="BS36" s="657"/>
      <c r="BT36" s="657"/>
      <c r="BU36" s="657"/>
      <c r="BV36" s="214"/>
      <c r="BW36" s="656" t="str">
        <f t="shared" si="2"/>
        <v/>
      </c>
      <c r="BX36" s="656"/>
      <c r="BY36" s="657" t="str">
        <f>IF('各会計、関係団体の財政状況及び健全化判断比率'!B70="","",'各会計、関係団体の財政状況及び健全化判断比率'!B70)</f>
        <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VO/ju6Nkse5qFLfZhcBj8YCxQ8cQyWWZrV3G0tyj3eAhYgz9LEhMe0qP81uWVCD/9rjdsY/TsPeZgT/11skB0Q==" saltValue="IeZVeKyp2rLsxzC7s7HP2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048576"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248" t="s">
        <v>548</v>
      </c>
      <c r="D34" s="1248"/>
      <c r="E34" s="1249"/>
      <c r="F34" s="32">
        <v>7.47</v>
      </c>
      <c r="G34" s="33">
        <v>3.62</v>
      </c>
      <c r="H34" s="33">
        <v>5.03</v>
      </c>
      <c r="I34" s="33">
        <v>1.24</v>
      </c>
      <c r="J34" s="34">
        <v>0.28000000000000003</v>
      </c>
      <c r="K34" s="22"/>
      <c r="L34" s="22"/>
      <c r="M34" s="22"/>
      <c r="N34" s="22"/>
      <c r="O34" s="22"/>
      <c r="P34" s="22"/>
    </row>
    <row r="35" spans="1:16" ht="39" customHeight="1">
      <c r="A35" s="22"/>
      <c r="B35" s="35"/>
      <c r="C35" s="1242" t="s">
        <v>549</v>
      </c>
      <c r="D35" s="1243"/>
      <c r="E35" s="1244"/>
      <c r="F35" s="36">
        <v>0.22</v>
      </c>
      <c r="G35" s="37">
        <v>0.41</v>
      </c>
      <c r="H35" s="37">
        <v>0.35</v>
      </c>
      <c r="I35" s="37">
        <v>0.45</v>
      </c>
      <c r="J35" s="38">
        <v>0.08</v>
      </c>
      <c r="K35" s="22"/>
      <c r="L35" s="22"/>
      <c r="M35" s="22"/>
      <c r="N35" s="22"/>
      <c r="O35" s="22"/>
      <c r="P35" s="22"/>
    </row>
    <row r="36" spans="1:16" ht="39" customHeight="1">
      <c r="A36" s="22"/>
      <c r="B36" s="35"/>
      <c r="C36" s="1242" t="s">
        <v>550</v>
      </c>
      <c r="D36" s="1243"/>
      <c r="E36" s="1244"/>
      <c r="F36" s="36">
        <v>0</v>
      </c>
      <c r="G36" s="37">
        <v>0.01</v>
      </c>
      <c r="H36" s="37">
        <v>0</v>
      </c>
      <c r="I36" s="37">
        <v>0.01</v>
      </c>
      <c r="J36" s="38">
        <v>0.02</v>
      </c>
      <c r="K36" s="22"/>
      <c r="L36" s="22"/>
      <c r="M36" s="22"/>
      <c r="N36" s="22"/>
      <c r="O36" s="22"/>
      <c r="P36" s="22"/>
    </row>
    <row r="37" spans="1:16" ht="39" customHeight="1">
      <c r="A37" s="22"/>
      <c r="B37" s="35"/>
      <c r="C37" s="1242" t="s">
        <v>551</v>
      </c>
      <c r="D37" s="1243"/>
      <c r="E37" s="1244"/>
      <c r="F37" s="36">
        <v>0.92</v>
      </c>
      <c r="G37" s="37">
        <v>0.53</v>
      </c>
      <c r="H37" s="37">
        <v>0.19</v>
      </c>
      <c r="I37" s="37">
        <v>0.01</v>
      </c>
      <c r="J37" s="38">
        <v>0.01</v>
      </c>
      <c r="K37" s="22"/>
      <c r="L37" s="22"/>
      <c r="M37" s="22"/>
      <c r="N37" s="22"/>
      <c r="O37" s="22"/>
      <c r="P37" s="22"/>
    </row>
    <row r="38" spans="1:16" ht="39" customHeight="1">
      <c r="A38" s="22"/>
      <c r="B38" s="35"/>
      <c r="C38" s="1242" t="s">
        <v>552</v>
      </c>
      <c r="D38" s="1243"/>
      <c r="E38" s="1244"/>
      <c r="F38" s="36">
        <v>0</v>
      </c>
      <c r="G38" s="37">
        <v>0</v>
      </c>
      <c r="H38" s="37">
        <v>0</v>
      </c>
      <c r="I38" s="37">
        <v>0</v>
      </c>
      <c r="J38" s="38">
        <v>0</v>
      </c>
      <c r="K38" s="22"/>
      <c r="L38" s="22"/>
      <c r="M38" s="22"/>
      <c r="N38" s="22"/>
      <c r="O38" s="22"/>
      <c r="P38" s="22"/>
    </row>
    <row r="39" spans="1:16" ht="39" customHeight="1">
      <c r="A39" s="22"/>
      <c r="B39" s="35"/>
      <c r="C39" s="1242" t="s">
        <v>553</v>
      </c>
      <c r="D39" s="1243"/>
      <c r="E39" s="1244"/>
      <c r="F39" s="36">
        <v>0.04</v>
      </c>
      <c r="G39" s="37">
        <v>0.01</v>
      </c>
      <c r="H39" s="37">
        <v>0.19</v>
      </c>
      <c r="I39" s="37">
        <v>0.09</v>
      </c>
      <c r="J39" s="38">
        <v>0</v>
      </c>
      <c r="K39" s="22"/>
      <c r="L39" s="22"/>
      <c r="M39" s="22"/>
      <c r="N39" s="22"/>
      <c r="O39" s="22"/>
      <c r="P39" s="22"/>
    </row>
    <row r="40" spans="1:16" ht="39" customHeight="1">
      <c r="A40" s="22"/>
      <c r="B40" s="35"/>
      <c r="C40" s="1242" t="s">
        <v>554</v>
      </c>
      <c r="D40" s="1243"/>
      <c r="E40" s="1244"/>
      <c r="F40" s="36">
        <v>0.04</v>
      </c>
      <c r="G40" s="37">
        <v>0</v>
      </c>
      <c r="H40" s="37">
        <v>0</v>
      </c>
      <c r="I40" s="37">
        <v>0</v>
      </c>
      <c r="J40" s="38">
        <v>0</v>
      </c>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555</v>
      </c>
      <c r="D42" s="1243"/>
      <c r="E42" s="1244"/>
      <c r="F42" s="36" t="s">
        <v>499</v>
      </c>
      <c r="G42" s="37" t="s">
        <v>499</v>
      </c>
      <c r="H42" s="37" t="s">
        <v>499</v>
      </c>
      <c r="I42" s="37" t="s">
        <v>499</v>
      </c>
      <c r="J42" s="38" t="s">
        <v>499</v>
      </c>
      <c r="K42" s="22"/>
      <c r="L42" s="22"/>
      <c r="M42" s="22"/>
      <c r="N42" s="22"/>
      <c r="O42" s="22"/>
      <c r="P42" s="22"/>
    </row>
    <row r="43" spans="1:16" ht="39" customHeight="1" thickBot="1">
      <c r="A43" s="22"/>
      <c r="B43" s="40"/>
      <c r="C43" s="1245" t="s">
        <v>556</v>
      </c>
      <c r="D43" s="1246"/>
      <c r="E43" s="1247"/>
      <c r="F43" s="41" t="s">
        <v>499</v>
      </c>
      <c r="G43" s="42" t="s">
        <v>499</v>
      </c>
      <c r="H43" s="42" t="s">
        <v>499</v>
      </c>
      <c r="I43" s="42" t="s">
        <v>499</v>
      </c>
      <c r="J43" s="43" t="s">
        <v>499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heHwL5cdAfpfnEQEe/JCvkveu6sqnr6G02O9qPpOL3KgRambieTac22mwN/LnrVyFDI6xywq1M+5/FHf//mng==" saltValue="Wl7d5WFGoinR62Kcax6D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6"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250" t="s">
        <v>10</v>
      </c>
      <c r="C45" s="1251"/>
      <c r="D45" s="58"/>
      <c r="E45" s="1256" t="s">
        <v>11</v>
      </c>
      <c r="F45" s="1256"/>
      <c r="G45" s="1256"/>
      <c r="H45" s="1256"/>
      <c r="I45" s="1256"/>
      <c r="J45" s="1257"/>
      <c r="K45" s="59">
        <v>560</v>
      </c>
      <c r="L45" s="60">
        <v>612</v>
      </c>
      <c r="M45" s="60">
        <v>654</v>
      </c>
      <c r="N45" s="60">
        <v>672</v>
      </c>
      <c r="O45" s="61">
        <v>663</v>
      </c>
      <c r="P45" s="48"/>
      <c r="Q45" s="48"/>
      <c r="R45" s="48"/>
      <c r="S45" s="48"/>
      <c r="T45" s="48"/>
      <c r="U45" s="48"/>
    </row>
    <row r="46" spans="1:21" ht="30.75" customHeight="1">
      <c r="A46" s="48"/>
      <c r="B46" s="1252"/>
      <c r="C46" s="1253"/>
      <c r="D46" s="62"/>
      <c r="E46" s="1258" t="s">
        <v>12</v>
      </c>
      <c r="F46" s="1258"/>
      <c r="G46" s="1258"/>
      <c r="H46" s="1258"/>
      <c r="I46" s="1258"/>
      <c r="J46" s="1259"/>
      <c r="K46" s="63" t="s">
        <v>499</v>
      </c>
      <c r="L46" s="64" t="s">
        <v>499</v>
      </c>
      <c r="M46" s="64" t="s">
        <v>499</v>
      </c>
      <c r="N46" s="64" t="s">
        <v>499</v>
      </c>
      <c r="O46" s="65" t="s">
        <v>499</v>
      </c>
      <c r="P46" s="48"/>
      <c r="Q46" s="48"/>
      <c r="R46" s="48"/>
      <c r="S46" s="48"/>
      <c r="T46" s="48"/>
      <c r="U46" s="48"/>
    </row>
    <row r="47" spans="1:21" ht="30.75" customHeight="1">
      <c r="A47" s="48"/>
      <c r="B47" s="1252"/>
      <c r="C47" s="1253"/>
      <c r="D47" s="62"/>
      <c r="E47" s="1258" t="s">
        <v>13</v>
      </c>
      <c r="F47" s="1258"/>
      <c r="G47" s="1258"/>
      <c r="H47" s="1258"/>
      <c r="I47" s="1258"/>
      <c r="J47" s="1259"/>
      <c r="K47" s="63" t="s">
        <v>499</v>
      </c>
      <c r="L47" s="64" t="s">
        <v>499</v>
      </c>
      <c r="M47" s="64" t="s">
        <v>499</v>
      </c>
      <c r="N47" s="64" t="s">
        <v>499</v>
      </c>
      <c r="O47" s="65" t="s">
        <v>499</v>
      </c>
      <c r="P47" s="48"/>
      <c r="Q47" s="48"/>
      <c r="R47" s="48"/>
      <c r="S47" s="48"/>
      <c r="T47" s="48"/>
      <c r="U47" s="48"/>
    </row>
    <row r="48" spans="1:21" ht="30.75" customHeight="1">
      <c r="A48" s="48"/>
      <c r="B48" s="1252"/>
      <c r="C48" s="1253"/>
      <c r="D48" s="62"/>
      <c r="E48" s="1258" t="s">
        <v>14</v>
      </c>
      <c r="F48" s="1258"/>
      <c r="G48" s="1258"/>
      <c r="H48" s="1258"/>
      <c r="I48" s="1258"/>
      <c r="J48" s="1259"/>
      <c r="K48" s="63">
        <v>125</v>
      </c>
      <c r="L48" s="64">
        <v>116</v>
      </c>
      <c r="M48" s="64">
        <v>101</v>
      </c>
      <c r="N48" s="64">
        <v>108</v>
      </c>
      <c r="O48" s="65">
        <v>123</v>
      </c>
      <c r="P48" s="48"/>
      <c r="Q48" s="48"/>
      <c r="R48" s="48"/>
      <c r="S48" s="48"/>
      <c r="T48" s="48"/>
      <c r="U48" s="48"/>
    </row>
    <row r="49" spans="1:21" ht="30.75" customHeight="1">
      <c r="A49" s="48"/>
      <c r="B49" s="1252"/>
      <c r="C49" s="1253"/>
      <c r="D49" s="62"/>
      <c r="E49" s="1258" t="s">
        <v>15</v>
      </c>
      <c r="F49" s="1258"/>
      <c r="G49" s="1258"/>
      <c r="H49" s="1258"/>
      <c r="I49" s="1258"/>
      <c r="J49" s="1259"/>
      <c r="K49" s="63">
        <v>66</v>
      </c>
      <c r="L49" s="64">
        <v>66</v>
      </c>
      <c r="M49" s="64">
        <v>53</v>
      </c>
      <c r="N49" s="64">
        <v>16</v>
      </c>
      <c r="O49" s="65">
        <v>18</v>
      </c>
      <c r="P49" s="48"/>
      <c r="Q49" s="48"/>
      <c r="R49" s="48"/>
      <c r="S49" s="48"/>
      <c r="T49" s="48"/>
      <c r="U49" s="48"/>
    </row>
    <row r="50" spans="1:21" ht="30.75" customHeight="1">
      <c r="A50" s="48"/>
      <c r="B50" s="1252"/>
      <c r="C50" s="1253"/>
      <c r="D50" s="62"/>
      <c r="E50" s="1258" t="s">
        <v>16</v>
      </c>
      <c r="F50" s="1258"/>
      <c r="G50" s="1258"/>
      <c r="H50" s="1258"/>
      <c r="I50" s="1258"/>
      <c r="J50" s="1259"/>
      <c r="K50" s="63">
        <v>1</v>
      </c>
      <c r="L50" s="64">
        <v>0</v>
      </c>
      <c r="M50" s="64">
        <v>0</v>
      </c>
      <c r="N50" s="64">
        <v>0</v>
      </c>
      <c r="O50" s="65">
        <v>0</v>
      </c>
      <c r="P50" s="48"/>
      <c r="Q50" s="48"/>
      <c r="R50" s="48"/>
      <c r="S50" s="48"/>
      <c r="T50" s="48"/>
      <c r="U50" s="48"/>
    </row>
    <row r="51" spans="1:21" ht="30.75" customHeight="1">
      <c r="A51" s="48"/>
      <c r="B51" s="1254"/>
      <c r="C51" s="1255"/>
      <c r="D51" s="66"/>
      <c r="E51" s="1258" t="s">
        <v>17</v>
      </c>
      <c r="F51" s="1258"/>
      <c r="G51" s="1258"/>
      <c r="H51" s="1258"/>
      <c r="I51" s="1258"/>
      <c r="J51" s="1259"/>
      <c r="K51" s="63">
        <v>0</v>
      </c>
      <c r="L51" s="64">
        <v>0</v>
      </c>
      <c r="M51" s="64">
        <v>0</v>
      </c>
      <c r="N51" s="64">
        <v>0</v>
      </c>
      <c r="O51" s="65">
        <v>0</v>
      </c>
      <c r="P51" s="48"/>
      <c r="Q51" s="48"/>
      <c r="R51" s="48"/>
      <c r="S51" s="48"/>
      <c r="T51" s="48"/>
      <c r="U51" s="48"/>
    </row>
    <row r="52" spans="1:21" ht="30.75" customHeight="1">
      <c r="A52" s="48"/>
      <c r="B52" s="1260" t="s">
        <v>18</v>
      </c>
      <c r="C52" s="1261"/>
      <c r="D52" s="66"/>
      <c r="E52" s="1258" t="s">
        <v>19</v>
      </c>
      <c r="F52" s="1258"/>
      <c r="G52" s="1258"/>
      <c r="H52" s="1258"/>
      <c r="I52" s="1258"/>
      <c r="J52" s="1259"/>
      <c r="K52" s="63">
        <v>580</v>
      </c>
      <c r="L52" s="64">
        <v>574</v>
      </c>
      <c r="M52" s="64">
        <v>531</v>
      </c>
      <c r="N52" s="64">
        <v>558</v>
      </c>
      <c r="O52" s="65">
        <v>580</v>
      </c>
      <c r="P52" s="48"/>
      <c r="Q52" s="48"/>
      <c r="R52" s="48"/>
      <c r="S52" s="48"/>
      <c r="T52" s="48"/>
      <c r="U52" s="48"/>
    </row>
    <row r="53" spans="1:21" ht="30.75" customHeight="1" thickBot="1">
      <c r="A53" s="48"/>
      <c r="B53" s="1262" t="s">
        <v>20</v>
      </c>
      <c r="C53" s="1263"/>
      <c r="D53" s="67"/>
      <c r="E53" s="1264" t="s">
        <v>21</v>
      </c>
      <c r="F53" s="1264"/>
      <c r="G53" s="1264"/>
      <c r="H53" s="1264"/>
      <c r="I53" s="1264"/>
      <c r="J53" s="1265"/>
      <c r="K53" s="68">
        <v>172</v>
      </c>
      <c r="L53" s="69">
        <v>220</v>
      </c>
      <c r="M53" s="69">
        <v>277</v>
      </c>
      <c r="N53" s="69">
        <v>238</v>
      </c>
      <c r="O53" s="70">
        <v>224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557</v>
      </c>
      <c r="P55" s="48"/>
      <c r="Q55" s="48"/>
      <c r="R55" s="48"/>
      <c r="S55" s="48"/>
      <c r="T55" s="48"/>
      <c r="U55" s="48"/>
    </row>
    <row r="56" spans="1:21" ht="31.5" customHeight="1" thickBot="1">
      <c r="A56" s="48"/>
      <c r="B56" s="76"/>
      <c r="C56" s="77"/>
      <c r="D56" s="77"/>
      <c r="E56" s="78"/>
      <c r="F56" s="78"/>
      <c r="G56" s="78"/>
      <c r="H56" s="78"/>
      <c r="I56" s="78"/>
      <c r="J56" s="79" t="s">
        <v>2</v>
      </c>
      <c r="K56" s="80" t="s">
        <v>558</v>
      </c>
      <c r="L56" s="81" t="s">
        <v>559</v>
      </c>
      <c r="M56" s="81" t="s">
        <v>560</v>
      </c>
      <c r="N56" s="81" t="s">
        <v>561</v>
      </c>
      <c r="O56" s="82" t="s">
        <v>562</v>
      </c>
      <c r="P56" s="48"/>
      <c r="Q56" s="48"/>
      <c r="R56" s="48"/>
      <c r="S56" s="48"/>
      <c r="T56" s="48"/>
      <c r="U56" s="48"/>
    </row>
    <row r="57" spans="1:21" ht="31.5" customHeight="1">
      <c r="B57" s="1266" t="s">
        <v>24</v>
      </c>
      <c r="C57" s="1267"/>
      <c r="D57" s="1270" t="s">
        <v>25</v>
      </c>
      <c r="E57" s="1271"/>
      <c r="F57" s="1271"/>
      <c r="G57" s="1271"/>
      <c r="H57" s="1271"/>
      <c r="I57" s="1271"/>
      <c r="J57" s="1272"/>
      <c r="K57" s="83"/>
      <c r="L57" s="84"/>
      <c r="M57" s="84"/>
      <c r="N57" s="84"/>
      <c r="O57" s="85"/>
    </row>
    <row r="58" spans="1:21" ht="31.5" customHeight="1" thickBot="1">
      <c r="B58" s="1268"/>
      <c r="C58" s="1269"/>
      <c r="D58" s="1273" t="s">
        <v>26</v>
      </c>
      <c r="E58" s="1274"/>
      <c r="F58" s="1274"/>
      <c r="G58" s="1274"/>
      <c r="H58" s="1274"/>
      <c r="I58" s="1274"/>
      <c r="J58" s="1275"/>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nIaOekmfaXbZVItjZ9G1bnjStid/Rn4ycmk9uYCDLwWyrN74hDMaxmnvvICO6QlfY+pu0uTsM/3XbCAZKKPXQ==" saltValue="NEtTQyyAYmYqdtrvL285x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abSelected="1" topLeftCell="H34"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541</v>
      </c>
      <c r="J40" s="100" t="s">
        <v>542</v>
      </c>
      <c r="K40" s="100" t="s">
        <v>543</v>
      </c>
      <c r="L40" s="100" t="s">
        <v>544</v>
      </c>
      <c r="M40" s="101" t="s">
        <v>545</v>
      </c>
    </row>
    <row r="41" spans="2:13" ht="27.75" customHeight="1">
      <c r="B41" s="1276" t="s">
        <v>29</v>
      </c>
      <c r="C41" s="1277"/>
      <c r="D41" s="102"/>
      <c r="E41" s="1282" t="s">
        <v>30</v>
      </c>
      <c r="F41" s="1282"/>
      <c r="G41" s="1282"/>
      <c r="H41" s="1283"/>
      <c r="I41" s="103">
        <v>4656</v>
      </c>
      <c r="J41" s="104">
        <v>5326</v>
      </c>
      <c r="K41" s="104">
        <v>5698</v>
      </c>
      <c r="L41" s="104">
        <v>5592</v>
      </c>
      <c r="M41" s="105">
        <v>4710</v>
      </c>
    </row>
    <row r="42" spans="2:13" ht="27.75" customHeight="1">
      <c r="B42" s="1278"/>
      <c r="C42" s="1279"/>
      <c r="D42" s="106"/>
      <c r="E42" s="1284" t="s">
        <v>31</v>
      </c>
      <c r="F42" s="1284"/>
      <c r="G42" s="1284"/>
      <c r="H42" s="1285"/>
      <c r="I42" s="107">
        <v>23</v>
      </c>
      <c r="J42" s="108">
        <v>10</v>
      </c>
      <c r="K42" s="108">
        <v>5</v>
      </c>
      <c r="L42" s="108">
        <v>2</v>
      </c>
      <c r="M42" s="109" t="s">
        <v>499</v>
      </c>
    </row>
    <row r="43" spans="2:13" ht="27.75" customHeight="1">
      <c r="B43" s="1278"/>
      <c r="C43" s="1279"/>
      <c r="D43" s="106"/>
      <c r="E43" s="1284" t="s">
        <v>32</v>
      </c>
      <c r="F43" s="1284"/>
      <c r="G43" s="1284"/>
      <c r="H43" s="1285"/>
      <c r="I43" s="107">
        <v>1277</v>
      </c>
      <c r="J43" s="108">
        <v>1287</v>
      </c>
      <c r="K43" s="108">
        <v>1276</v>
      </c>
      <c r="L43" s="108">
        <v>1247</v>
      </c>
      <c r="M43" s="109">
        <v>1188</v>
      </c>
    </row>
    <row r="44" spans="2:13" ht="27.75" customHeight="1">
      <c r="B44" s="1278"/>
      <c r="C44" s="1279"/>
      <c r="D44" s="106"/>
      <c r="E44" s="1284" t="s">
        <v>33</v>
      </c>
      <c r="F44" s="1284"/>
      <c r="G44" s="1284"/>
      <c r="H44" s="1285"/>
      <c r="I44" s="107">
        <v>138</v>
      </c>
      <c r="J44" s="108">
        <v>103</v>
      </c>
      <c r="K44" s="108">
        <v>51</v>
      </c>
      <c r="L44" s="108">
        <v>67</v>
      </c>
      <c r="M44" s="109">
        <v>50</v>
      </c>
    </row>
    <row r="45" spans="2:13" ht="27.75" customHeight="1">
      <c r="B45" s="1278"/>
      <c r="C45" s="1279"/>
      <c r="D45" s="106"/>
      <c r="E45" s="1284" t="s">
        <v>34</v>
      </c>
      <c r="F45" s="1284"/>
      <c r="G45" s="1284"/>
      <c r="H45" s="1285"/>
      <c r="I45" s="107">
        <v>843</v>
      </c>
      <c r="J45" s="108">
        <v>792</v>
      </c>
      <c r="K45" s="108">
        <v>802</v>
      </c>
      <c r="L45" s="108">
        <v>766</v>
      </c>
      <c r="M45" s="109">
        <v>839</v>
      </c>
    </row>
    <row r="46" spans="2:13" ht="27.75" customHeight="1">
      <c r="B46" s="1278"/>
      <c r="C46" s="1279"/>
      <c r="D46" s="110"/>
      <c r="E46" s="1284" t="s">
        <v>35</v>
      </c>
      <c r="F46" s="1284"/>
      <c r="G46" s="1284"/>
      <c r="H46" s="1285"/>
      <c r="I46" s="107" t="s">
        <v>499</v>
      </c>
      <c r="J46" s="108" t="s">
        <v>499</v>
      </c>
      <c r="K46" s="108" t="s">
        <v>499</v>
      </c>
      <c r="L46" s="108" t="s">
        <v>499</v>
      </c>
      <c r="M46" s="109" t="s">
        <v>499</v>
      </c>
    </row>
    <row r="47" spans="2:13" ht="27.75" customHeight="1">
      <c r="B47" s="1278"/>
      <c r="C47" s="1279"/>
      <c r="D47" s="111"/>
      <c r="E47" s="1286" t="s">
        <v>36</v>
      </c>
      <c r="F47" s="1287"/>
      <c r="G47" s="1287"/>
      <c r="H47" s="1288"/>
      <c r="I47" s="107" t="s">
        <v>499</v>
      </c>
      <c r="J47" s="108" t="s">
        <v>499</v>
      </c>
      <c r="K47" s="108" t="s">
        <v>499</v>
      </c>
      <c r="L47" s="108" t="s">
        <v>499</v>
      </c>
      <c r="M47" s="109" t="s">
        <v>499</v>
      </c>
    </row>
    <row r="48" spans="2:13" ht="27.75" customHeight="1">
      <c r="B48" s="1278"/>
      <c r="C48" s="1279"/>
      <c r="D48" s="106"/>
      <c r="E48" s="1284" t="s">
        <v>37</v>
      </c>
      <c r="F48" s="1284"/>
      <c r="G48" s="1284"/>
      <c r="H48" s="1285"/>
      <c r="I48" s="107" t="s">
        <v>499</v>
      </c>
      <c r="J48" s="108" t="s">
        <v>499</v>
      </c>
      <c r="K48" s="108" t="s">
        <v>499</v>
      </c>
      <c r="L48" s="108" t="s">
        <v>499</v>
      </c>
      <c r="M48" s="109" t="s">
        <v>499</v>
      </c>
    </row>
    <row r="49" spans="2:13" ht="27.75" customHeight="1">
      <c r="B49" s="1280"/>
      <c r="C49" s="1281"/>
      <c r="D49" s="106"/>
      <c r="E49" s="1284" t="s">
        <v>38</v>
      </c>
      <c r="F49" s="1284"/>
      <c r="G49" s="1284"/>
      <c r="H49" s="1285"/>
      <c r="I49" s="107" t="s">
        <v>499</v>
      </c>
      <c r="J49" s="108" t="s">
        <v>499</v>
      </c>
      <c r="K49" s="108" t="s">
        <v>499</v>
      </c>
      <c r="L49" s="108" t="s">
        <v>499</v>
      </c>
      <c r="M49" s="109" t="s">
        <v>499</v>
      </c>
    </row>
    <row r="50" spans="2:13" ht="27.75" customHeight="1">
      <c r="B50" s="1289" t="s">
        <v>39</v>
      </c>
      <c r="C50" s="1290"/>
      <c r="D50" s="112"/>
      <c r="E50" s="1284" t="s">
        <v>40</v>
      </c>
      <c r="F50" s="1284"/>
      <c r="G50" s="1284"/>
      <c r="H50" s="1285"/>
      <c r="I50" s="107">
        <v>3573</v>
      </c>
      <c r="J50" s="108">
        <v>3605</v>
      </c>
      <c r="K50" s="108">
        <v>3558</v>
      </c>
      <c r="L50" s="108">
        <v>3513</v>
      </c>
      <c r="M50" s="109">
        <v>3070</v>
      </c>
    </row>
    <row r="51" spans="2:13" ht="27.75" customHeight="1">
      <c r="B51" s="1278"/>
      <c r="C51" s="1279"/>
      <c r="D51" s="106"/>
      <c r="E51" s="1284" t="s">
        <v>41</v>
      </c>
      <c r="F51" s="1284"/>
      <c r="G51" s="1284"/>
      <c r="H51" s="1285"/>
      <c r="I51" s="107">
        <v>145</v>
      </c>
      <c r="J51" s="108">
        <v>123</v>
      </c>
      <c r="K51" s="108">
        <v>100</v>
      </c>
      <c r="L51" s="108">
        <v>79</v>
      </c>
      <c r="M51" s="109">
        <v>54</v>
      </c>
    </row>
    <row r="52" spans="2:13" ht="27.75" customHeight="1">
      <c r="B52" s="1280"/>
      <c r="C52" s="1281"/>
      <c r="D52" s="106"/>
      <c r="E52" s="1284" t="s">
        <v>42</v>
      </c>
      <c r="F52" s="1284"/>
      <c r="G52" s="1284"/>
      <c r="H52" s="1285"/>
      <c r="I52" s="107">
        <v>4396</v>
      </c>
      <c r="J52" s="108">
        <v>4870</v>
      </c>
      <c r="K52" s="108">
        <v>5149</v>
      </c>
      <c r="L52" s="108">
        <v>5033</v>
      </c>
      <c r="M52" s="109">
        <v>4663</v>
      </c>
    </row>
    <row r="53" spans="2:13" ht="27.75" customHeight="1" thickBot="1">
      <c r="B53" s="1291" t="s">
        <v>43</v>
      </c>
      <c r="C53" s="1292"/>
      <c r="D53" s="113"/>
      <c r="E53" s="1293" t="s">
        <v>44</v>
      </c>
      <c r="F53" s="1293"/>
      <c r="G53" s="1293"/>
      <c r="H53" s="1294"/>
      <c r="I53" s="114">
        <v>-1177</v>
      </c>
      <c r="J53" s="115">
        <v>-1080</v>
      </c>
      <c r="K53" s="115">
        <v>-976</v>
      </c>
      <c r="L53" s="115">
        <v>-952</v>
      </c>
      <c r="M53" s="116">
        <v>-1001</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sheetData>
  <sheetProtection algorithmName="SHA-512" hashValue="jLUgVqg9oGH2HkrWaKcn2bO1v9H3S9Dpi63QToQrUCw6ZH8U7lKD4j6D3zZoFZrcHAa9I2mRyVM5KfYcOZZizg==" saltValue="5rAignbLLRK1gr6yLEXJ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543</v>
      </c>
      <c r="G54" s="125" t="s">
        <v>544</v>
      </c>
      <c r="H54" s="126" t="s">
        <v>545</v>
      </c>
    </row>
    <row r="55" spans="2:8" ht="52.5" customHeight="1">
      <c r="B55" s="127"/>
      <c r="C55" s="1303" t="s">
        <v>47</v>
      </c>
      <c r="D55" s="1303"/>
      <c r="E55" s="1304"/>
      <c r="F55" s="128">
        <v>1776</v>
      </c>
      <c r="G55" s="128">
        <v>1834</v>
      </c>
      <c r="H55" s="129">
        <v>1864</v>
      </c>
    </row>
    <row r="56" spans="2:8" ht="52.5" customHeight="1">
      <c r="B56" s="130"/>
      <c r="C56" s="1305" t="s">
        <v>48</v>
      </c>
      <c r="D56" s="1305"/>
      <c r="E56" s="1306"/>
      <c r="F56" s="131">
        <v>436</v>
      </c>
      <c r="G56" s="131">
        <v>441</v>
      </c>
      <c r="H56" s="132">
        <v>42</v>
      </c>
    </row>
    <row r="57" spans="2:8" ht="53.25" customHeight="1">
      <c r="B57" s="130"/>
      <c r="C57" s="1307" t="s">
        <v>49</v>
      </c>
      <c r="D57" s="1307"/>
      <c r="E57" s="1308"/>
      <c r="F57" s="133">
        <v>1046</v>
      </c>
      <c r="G57" s="133">
        <v>935</v>
      </c>
      <c r="H57" s="134">
        <v>857</v>
      </c>
    </row>
    <row r="58" spans="2:8" ht="45.75" customHeight="1">
      <c r="B58" s="135"/>
      <c r="C58" s="1295" t="s">
        <v>566</v>
      </c>
      <c r="D58" s="1296"/>
      <c r="E58" s="1297"/>
      <c r="F58" s="136">
        <v>598</v>
      </c>
      <c r="G58" s="136">
        <v>529</v>
      </c>
      <c r="H58" s="137">
        <v>475</v>
      </c>
    </row>
    <row r="59" spans="2:8" ht="45.75" customHeight="1">
      <c r="B59" s="135"/>
      <c r="C59" s="1295" t="s">
        <v>567</v>
      </c>
      <c r="D59" s="1296"/>
      <c r="E59" s="1297"/>
      <c r="F59" s="136">
        <v>268</v>
      </c>
      <c r="G59" s="136">
        <v>223</v>
      </c>
      <c r="H59" s="137">
        <v>200</v>
      </c>
    </row>
    <row r="60" spans="2:8" ht="45.75" customHeight="1">
      <c r="B60" s="135"/>
      <c r="C60" s="1295" t="s">
        <v>568</v>
      </c>
      <c r="D60" s="1296"/>
      <c r="E60" s="1297"/>
      <c r="F60" s="136">
        <v>138</v>
      </c>
      <c r="G60" s="136">
        <v>138</v>
      </c>
      <c r="H60" s="137">
        <v>138</v>
      </c>
    </row>
    <row r="61" spans="2:8" ht="45.75" customHeight="1">
      <c r="B61" s="135"/>
      <c r="C61" s="1295" t="s">
        <v>569</v>
      </c>
      <c r="D61" s="1296"/>
      <c r="E61" s="1297"/>
      <c r="F61" s="136">
        <v>22</v>
      </c>
      <c r="G61" s="136">
        <v>21</v>
      </c>
      <c r="H61" s="137">
        <v>15</v>
      </c>
    </row>
    <row r="62" spans="2:8" ht="45.75" customHeight="1" thickBot="1">
      <c r="B62" s="138"/>
      <c r="C62" s="1298" t="s">
        <v>570</v>
      </c>
      <c r="D62" s="1299"/>
      <c r="E62" s="1300"/>
      <c r="F62" s="139">
        <v>13</v>
      </c>
      <c r="G62" s="139">
        <v>15</v>
      </c>
      <c r="H62" s="140">
        <v>16</v>
      </c>
    </row>
    <row r="63" spans="2:8" ht="52.5" customHeight="1" thickBot="1">
      <c r="B63" s="141"/>
      <c r="C63" s="1301" t="s">
        <v>50</v>
      </c>
      <c r="D63" s="1301"/>
      <c r="E63" s="1302"/>
      <c r="F63" s="142">
        <v>3258</v>
      </c>
      <c r="G63" s="142">
        <v>3210</v>
      </c>
      <c r="H63" s="143">
        <v>2763</v>
      </c>
    </row>
    <row r="64" spans="2:8" ht="15" customHeight="1"/>
  </sheetData>
  <sheetProtection algorithmName="SHA-512" hashValue="qaJJfyzFDTt4elZ0hA4cCWsDHK5l2cc9z2UQajR6OWEfLw8MDUBz0/5HoH7RB+/jmjjbj6zywzq6StNz8MyVwg==" saltValue="SH3YLcn34a+j7WQYwQtU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50A0A-F8A1-4F2A-9654-F7B5719D5A7E}">
  <sheetPr>
    <pageSetUpPr fitToPage="1"/>
  </sheetPr>
  <dimension ref="A1:WZM160"/>
  <sheetViews>
    <sheetView showGridLines="0" topLeftCell="T10" zoomScaleNormal="100" zoomScaleSheetLayoutView="55" workbookViewId="0">
      <selection activeCell="BB73" sqref="BB73:BO74"/>
    </sheetView>
  </sheetViews>
  <sheetFormatPr defaultColWidth="0" defaultRowHeight="0" customHeight="1" zeroHeight="1"/>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c r="A1" s="423"/>
      <c r="B1" s="422"/>
      <c r="DD1" s="386"/>
      <c r="DE1" s="386"/>
    </row>
    <row r="2" spans="1:143" ht="25.5" customHeight="1">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582</v>
      </c>
    </row>
    <row r="11" spans="1:143" s="291" customFormat="1" ht="13.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582</v>
      </c>
    </row>
    <row r="13" spans="1:143" s="291" customFormat="1" ht="13.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c r="DD19" s="386"/>
      <c r="DE19" s="386"/>
    </row>
    <row r="20" spans="1:351" ht="13.5">
      <c r="DD20" s="386"/>
      <c r="DE20" s="386"/>
    </row>
    <row r="21" spans="1:351" ht="17.2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c r="B22" s="387"/>
      <c r="MM22" s="418"/>
    </row>
    <row r="23" spans="1:351" ht="13.5">
      <c r="B23" s="387"/>
    </row>
    <row r="24" spans="1:351" ht="13.5">
      <c r="B24" s="387"/>
    </row>
    <row r="25" spans="1:351" ht="13.5">
      <c r="B25" s="387"/>
    </row>
    <row r="26" spans="1:351" ht="13.5">
      <c r="B26" s="387"/>
    </row>
    <row r="27" spans="1:351" ht="13.5">
      <c r="B27" s="387"/>
    </row>
    <row r="28" spans="1:351" ht="13.5">
      <c r="B28" s="387"/>
    </row>
    <row r="29" spans="1:351" ht="13.5">
      <c r="B29" s="387"/>
    </row>
    <row r="30" spans="1:351" ht="13.5">
      <c r="B30" s="387"/>
    </row>
    <row r="31" spans="1:351" ht="13.5">
      <c r="B31" s="387"/>
    </row>
    <row r="32" spans="1:351" ht="13.5">
      <c r="B32" s="387"/>
    </row>
    <row r="33" spans="2:109" ht="13.5">
      <c r="B33" s="387"/>
    </row>
    <row r="34" spans="2:109" ht="13.5">
      <c r="B34" s="387"/>
    </row>
    <row r="35" spans="2:109" ht="13.5">
      <c r="B35" s="387"/>
    </row>
    <row r="36" spans="2:109" ht="13.5">
      <c r="B36" s="387"/>
    </row>
    <row r="37" spans="2:109" ht="13.5">
      <c r="B37" s="387"/>
    </row>
    <row r="38" spans="2:109" ht="13.5">
      <c r="B38" s="387"/>
    </row>
    <row r="39" spans="2:109" ht="13.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c r="B40" s="407"/>
      <c r="DD40" s="407"/>
      <c r="DE40" s="386"/>
    </row>
    <row r="41" spans="2:109" ht="17.25">
      <c r="B41" s="417" t="s">
        <v>581</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c r="B42" s="387"/>
      <c r="G42" s="403"/>
      <c r="I42" s="402"/>
      <c r="J42" s="402"/>
      <c r="K42" s="402"/>
      <c r="AM42" s="403"/>
      <c r="AN42" s="403" t="s">
        <v>577</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c r="B43" s="387"/>
      <c r="AN43" s="1321" t="s">
        <v>580</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5">
      <c r="B44" s="387"/>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5">
      <c r="B45" s="387"/>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5">
      <c r="B46" s="387"/>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5">
      <c r="B47" s="387"/>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c r="B49" s="387"/>
      <c r="AN49" s="386" t="s">
        <v>575</v>
      </c>
    </row>
    <row r="50" spans="1:109" ht="13.5">
      <c r="B50" s="387"/>
      <c r="G50" s="1315"/>
      <c r="H50" s="1315"/>
      <c r="I50" s="1315"/>
      <c r="J50" s="1315"/>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541</v>
      </c>
      <c r="BQ50" s="1311"/>
      <c r="BR50" s="1311"/>
      <c r="BS50" s="1311"/>
      <c r="BT50" s="1311"/>
      <c r="BU50" s="1311"/>
      <c r="BV50" s="1311"/>
      <c r="BW50" s="1311"/>
      <c r="BX50" s="1311" t="s">
        <v>542</v>
      </c>
      <c r="BY50" s="1311"/>
      <c r="BZ50" s="1311"/>
      <c r="CA50" s="1311"/>
      <c r="CB50" s="1311"/>
      <c r="CC50" s="1311"/>
      <c r="CD50" s="1311"/>
      <c r="CE50" s="1311"/>
      <c r="CF50" s="1311" t="s">
        <v>543</v>
      </c>
      <c r="CG50" s="1311"/>
      <c r="CH50" s="1311"/>
      <c r="CI50" s="1311"/>
      <c r="CJ50" s="1311"/>
      <c r="CK50" s="1311"/>
      <c r="CL50" s="1311"/>
      <c r="CM50" s="1311"/>
      <c r="CN50" s="1311" t="s">
        <v>544</v>
      </c>
      <c r="CO50" s="1311"/>
      <c r="CP50" s="1311"/>
      <c r="CQ50" s="1311"/>
      <c r="CR50" s="1311"/>
      <c r="CS50" s="1311"/>
      <c r="CT50" s="1311"/>
      <c r="CU50" s="1311"/>
      <c r="CV50" s="1311" t="s">
        <v>545</v>
      </c>
      <c r="CW50" s="1311"/>
      <c r="CX50" s="1311"/>
      <c r="CY50" s="1311"/>
      <c r="CZ50" s="1311"/>
      <c r="DA50" s="1311"/>
      <c r="DB50" s="1311"/>
      <c r="DC50" s="1311"/>
    </row>
    <row r="51" spans="1:109" ht="13.5" customHeight="1">
      <c r="B51" s="387"/>
      <c r="G51" s="1320"/>
      <c r="H51" s="1320"/>
      <c r="I51" s="1331"/>
      <c r="J51" s="1331"/>
      <c r="K51" s="1316"/>
      <c r="L51" s="1316"/>
      <c r="M51" s="1316"/>
      <c r="N51" s="1316"/>
      <c r="AM51" s="394"/>
      <c r="AN51" s="1312" t="s">
        <v>574</v>
      </c>
      <c r="AO51" s="1312"/>
      <c r="AP51" s="1312"/>
      <c r="AQ51" s="1312"/>
      <c r="AR51" s="1312"/>
      <c r="AS51" s="1312"/>
      <c r="AT51" s="1312"/>
      <c r="AU51" s="1312"/>
      <c r="AV51" s="1312"/>
      <c r="AW51" s="1312"/>
      <c r="AX51" s="1312"/>
      <c r="AY51" s="1312"/>
      <c r="AZ51" s="1312"/>
      <c r="BA51" s="1312"/>
      <c r="BB51" s="1312" t="s">
        <v>572</v>
      </c>
      <c r="BC51" s="1312"/>
      <c r="BD51" s="1312"/>
      <c r="BE51" s="1312"/>
      <c r="BF51" s="1312"/>
      <c r="BG51" s="1312"/>
      <c r="BH51" s="1312"/>
      <c r="BI51" s="1312"/>
      <c r="BJ51" s="1312"/>
      <c r="BK51" s="1312"/>
      <c r="BL51" s="1312"/>
      <c r="BM51" s="1312"/>
      <c r="BN51" s="1312"/>
      <c r="BO51" s="1312"/>
      <c r="BP51" s="1330"/>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5">
      <c r="B52" s="387"/>
      <c r="G52" s="1320"/>
      <c r="H52" s="1320"/>
      <c r="I52" s="1331"/>
      <c r="J52" s="1331"/>
      <c r="K52" s="1316"/>
      <c r="L52" s="1316"/>
      <c r="M52" s="1316"/>
      <c r="N52" s="1316"/>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c r="A53" s="402"/>
      <c r="B53" s="387"/>
      <c r="G53" s="1320"/>
      <c r="H53" s="1320"/>
      <c r="I53" s="1315"/>
      <c r="J53" s="1315"/>
      <c r="K53" s="1316"/>
      <c r="L53" s="1316"/>
      <c r="M53" s="1316"/>
      <c r="N53" s="1316"/>
      <c r="AM53" s="394"/>
      <c r="AN53" s="1312"/>
      <c r="AO53" s="1312"/>
      <c r="AP53" s="1312"/>
      <c r="AQ53" s="1312"/>
      <c r="AR53" s="1312"/>
      <c r="AS53" s="1312"/>
      <c r="AT53" s="1312"/>
      <c r="AU53" s="1312"/>
      <c r="AV53" s="1312"/>
      <c r="AW53" s="1312"/>
      <c r="AX53" s="1312"/>
      <c r="AY53" s="1312"/>
      <c r="AZ53" s="1312"/>
      <c r="BA53" s="1312"/>
      <c r="BB53" s="1312" t="s">
        <v>579</v>
      </c>
      <c r="BC53" s="1312"/>
      <c r="BD53" s="1312"/>
      <c r="BE53" s="1312"/>
      <c r="BF53" s="1312"/>
      <c r="BG53" s="1312"/>
      <c r="BH53" s="1312"/>
      <c r="BI53" s="1312"/>
      <c r="BJ53" s="1312"/>
      <c r="BK53" s="1312"/>
      <c r="BL53" s="1312"/>
      <c r="BM53" s="1312"/>
      <c r="BN53" s="1312"/>
      <c r="BO53" s="1312"/>
      <c r="BP53" s="1330"/>
      <c r="BQ53" s="1309"/>
      <c r="BR53" s="1309"/>
      <c r="BS53" s="1309"/>
      <c r="BT53" s="1309"/>
      <c r="BU53" s="1309"/>
      <c r="BV53" s="1309"/>
      <c r="BW53" s="1309"/>
      <c r="BX53" s="1309">
        <v>38.299999999999997</v>
      </c>
      <c r="BY53" s="1309"/>
      <c r="BZ53" s="1309"/>
      <c r="CA53" s="1309"/>
      <c r="CB53" s="1309"/>
      <c r="CC53" s="1309"/>
      <c r="CD53" s="1309"/>
      <c r="CE53" s="1309"/>
      <c r="CF53" s="1309">
        <v>37.799999999999997</v>
      </c>
      <c r="CG53" s="1309"/>
      <c r="CH53" s="1309"/>
      <c r="CI53" s="1309"/>
      <c r="CJ53" s="1309"/>
      <c r="CK53" s="1309"/>
      <c r="CL53" s="1309"/>
      <c r="CM53" s="1309"/>
      <c r="CN53" s="1309">
        <v>39.5</v>
      </c>
      <c r="CO53" s="1309"/>
      <c r="CP53" s="1309"/>
      <c r="CQ53" s="1309"/>
      <c r="CR53" s="1309"/>
      <c r="CS53" s="1309"/>
      <c r="CT53" s="1309"/>
      <c r="CU53" s="1309"/>
      <c r="CV53" s="1309">
        <v>41.3</v>
      </c>
      <c r="CW53" s="1309"/>
      <c r="CX53" s="1309"/>
      <c r="CY53" s="1309"/>
      <c r="CZ53" s="1309"/>
      <c r="DA53" s="1309"/>
      <c r="DB53" s="1309"/>
      <c r="DC53" s="1309"/>
    </row>
    <row r="54" spans="1:109" ht="13.5">
      <c r="A54" s="402"/>
      <c r="B54" s="387"/>
      <c r="G54" s="1320"/>
      <c r="H54" s="1320"/>
      <c r="I54" s="1315"/>
      <c r="J54" s="1315"/>
      <c r="K54" s="1316"/>
      <c r="L54" s="1316"/>
      <c r="M54" s="1316"/>
      <c r="N54" s="1316"/>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c r="A55" s="402"/>
      <c r="B55" s="387"/>
      <c r="G55" s="1315"/>
      <c r="H55" s="1315"/>
      <c r="I55" s="1315"/>
      <c r="J55" s="1315"/>
      <c r="K55" s="1316"/>
      <c r="L55" s="1316"/>
      <c r="M55" s="1316"/>
      <c r="N55" s="1316"/>
      <c r="AN55" s="1311" t="s">
        <v>573</v>
      </c>
      <c r="AO55" s="1311"/>
      <c r="AP55" s="1311"/>
      <c r="AQ55" s="1311"/>
      <c r="AR55" s="1311"/>
      <c r="AS55" s="1311"/>
      <c r="AT55" s="1311"/>
      <c r="AU55" s="1311"/>
      <c r="AV55" s="1311"/>
      <c r="AW55" s="1311"/>
      <c r="AX55" s="1311"/>
      <c r="AY55" s="1311"/>
      <c r="AZ55" s="1311"/>
      <c r="BA55" s="1311"/>
      <c r="BB55" s="1312" t="s">
        <v>572</v>
      </c>
      <c r="BC55" s="1312"/>
      <c r="BD55" s="1312"/>
      <c r="BE55" s="1312"/>
      <c r="BF55" s="1312"/>
      <c r="BG55" s="1312"/>
      <c r="BH55" s="1312"/>
      <c r="BI55" s="1312"/>
      <c r="BJ55" s="1312"/>
      <c r="BK55" s="1312"/>
      <c r="BL55" s="1312"/>
      <c r="BM55" s="1312"/>
      <c r="BN55" s="1312"/>
      <c r="BO55" s="1312"/>
      <c r="BP55" s="1330"/>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ht="13.5">
      <c r="A56" s="402"/>
      <c r="B56" s="387"/>
      <c r="G56" s="1315"/>
      <c r="H56" s="1315"/>
      <c r="I56" s="1315"/>
      <c r="J56" s="1315"/>
      <c r="K56" s="1316"/>
      <c r="L56" s="1316"/>
      <c r="M56" s="1316"/>
      <c r="N56" s="1316"/>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c r="B57" s="408"/>
      <c r="G57" s="1315"/>
      <c r="H57" s="1315"/>
      <c r="I57" s="1313"/>
      <c r="J57" s="1313"/>
      <c r="K57" s="1316"/>
      <c r="L57" s="1316"/>
      <c r="M57" s="1316"/>
      <c r="N57" s="1316"/>
      <c r="AM57" s="386"/>
      <c r="AN57" s="1311"/>
      <c r="AO57" s="1311"/>
      <c r="AP57" s="1311"/>
      <c r="AQ57" s="1311"/>
      <c r="AR57" s="1311"/>
      <c r="AS57" s="1311"/>
      <c r="AT57" s="1311"/>
      <c r="AU57" s="1311"/>
      <c r="AV57" s="1311"/>
      <c r="AW57" s="1311"/>
      <c r="AX57" s="1311"/>
      <c r="AY57" s="1311"/>
      <c r="AZ57" s="1311"/>
      <c r="BA57" s="1311"/>
      <c r="BB57" s="1312" t="s">
        <v>579</v>
      </c>
      <c r="BC57" s="1312"/>
      <c r="BD57" s="1312"/>
      <c r="BE57" s="1312"/>
      <c r="BF57" s="1312"/>
      <c r="BG57" s="1312"/>
      <c r="BH57" s="1312"/>
      <c r="BI57" s="1312"/>
      <c r="BJ57" s="1312"/>
      <c r="BK57" s="1312"/>
      <c r="BL57" s="1312"/>
      <c r="BM57" s="1312"/>
      <c r="BN57" s="1312"/>
      <c r="BO57" s="1312"/>
      <c r="BP57" s="1330"/>
      <c r="BQ57" s="1309"/>
      <c r="BR57" s="1309"/>
      <c r="BS57" s="1309"/>
      <c r="BT57" s="1309"/>
      <c r="BU57" s="1309"/>
      <c r="BV57" s="1309"/>
      <c r="BW57" s="1309"/>
      <c r="BX57" s="1309">
        <v>56.3</v>
      </c>
      <c r="BY57" s="1309"/>
      <c r="BZ57" s="1309"/>
      <c r="CA57" s="1309"/>
      <c r="CB57" s="1309"/>
      <c r="CC57" s="1309"/>
      <c r="CD57" s="1309"/>
      <c r="CE57" s="1309"/>
      <c r="CF57" s="1309">
        <v>57.6</v>
      </c>
      <c r="CG57" s="1309"/>
      <c r="CH57" s="1309"/>
      <c r="CI57" s="1309"/>
      <c r="CJ57" s="1309"/>
      <c r="CK57" s="1309"/>
      <c r="CL57" s="1309"/>
      <c r="CM57" s="1309"/>
      <c r="CN57" s="1309">
        <v>58.8</v>
      </c>
      <c r="CO57" s="1309"/>
      <c r="CP57" s="1309"/>
      <c r="CQ57" s="1309"/>
      <c r="CR57" s="1309"/>
      <c r="CS57" s="1309"/>
      <c r="CT57" s="1309"/>
      <c r="CU57" s="1309"/>
      <c r="CV57" s="1309">
        <v>59.5</v>
      </c>
      <c r="CW57" s="1309"/>
      <c r="CX57" s="1309"/>
      <c r="CY57" s="1309"/>
      <c r="CZ57" s="1309"/>
      <c r="DA57" s="1309"/>
      <c r="DB57" s="1309"/>
      <c r="DC57" s="1309"/>
      <c r="DD57" s="413"/>
      <c r="DE57" s="408"/>
    </row>
    <row r="58" spans="1:109" s="402" customFormat="1" ht="13.5">
      <c r="A58" s="386"/>
      <c r="B58" s="408"/>
      <c r="G58" s="1315"/>
      <c r="H58" s="1315"/>
      <c r="I58" s="1313"/>
      <c r="J58" s="1313"/>
      <c r="K58" s="1316"/>
      <c r="L58" s="1316"/>
      <c r="M58" s="1316"/>
      <c r="N58" s="1316"/>
      <c r="AM58" s="386"/>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c r="B63" s="406" t="s">
        <v>578</v>
      </c>
    </row>
    <row r="64" spans="1:109" ht="13.5">
      <c r="B64" s="387"/>
      <c r="G64" s="403"/>
      <c r="I64" s="405"/>
      <c r="J64" s="405"/>
      <c r="K64" s="405"/>
      <c r="L64" s="405"/>
      <c r="M64" s="405"/>
      <c r="N64" s="404"/>
      <c r="AM64" s="403"/>
      <c r="AN64" s="403" t="s">
        <v>577</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c r="B65" s="387"/>
      <c r="AN65" s="1321" t="s">
        <v>576</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5">
      <c r="B66" s="38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5">
      <c r="B67" s="38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5">
      <c r="B68" s="38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5">
      <c r="B69" s="38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c r="B71" s="387"/>
      <c r="G71" s="397"/>
      <c r="I71" s="400"/>
      <c r="J71" s="399"/>
      <c r="K71" s="399"/>
      <c r="L71" s="398"/>
      <c r="M71" s="399"/>
      <c r="N71" s="398"/>
      <c r="AM71" s="397"/>
      <c r="AN71" s="386" t="s">
        <v>575</v>
      </c>
    </row>
    <row r="72" spans="2:107" ht="13.5">
      <c r="B72" s="387"/>
      <c r="G72" s="1315"/>
      <c r="H72" s="1315"/>
      <c r="I72" s="1315"/>
      <c r="J72" s="1315"/>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541</v>
      </c>
      <c r="BQ72" s="1311"/>
      <c r="BR72" s="1311"/>
      <c r="BS72" s="1311"/>
      <c r="BT72" s="1311"/>
      <c r="BU72" s="1311"/>
      <c r="BV72" s="1311"/>
      <c r="BW72" s="1311"/>
      <c r="BX72" s="1311" t="s">
        <v>542</v>
      </c>
      <c r="BY72" s="1311"/>
      <c r="BZ72" s="1311"/>
      <c r="CA72" s="1311"/>
      <c r="CB72" s="1311"/>
      <c r="CC72" s="1311"/>
      <c r="CD72" s="1311"/>
      <c r="CE72" s="1311"/>
      <c r="CF72" s="1311" t="s">
        <v>543</v>
      </c>
      <c r="CG72" s="1311"/>
      <c r="CH72" s="1311"/>
      <c r="CI72" s="1311"/>
      <c r="CJ72" s="1311"/>
      <c r="CK72" s="1311"/>
      <c r="CL72" s="1311"/>
      <c r="CM72" s="1311"/>
      <c r="CN72" s="1311" t="s">
        <v>544</v>
      </c>
      <c r="CO72" s="1311"/>
      <c r="CP72" s="1311"/>
      <c r="CQ72" s="1311"/>
      <c r="CR72" s="1311"/>
      <c r="CS72" s="1311"/>
      <c r="CT72" s="1311"/>
      <c r="CU72" s="1311"/>
      <c r="CV72" s="1311" t="s">
        <v>545</v>
      </c>
      <c r="CW72" s="1311"/>
      <c r="CX72" s="1311"/>
      <c r="CY72" s="1311"/>
      <c r="CZ72" s="1311"/>
      <c r="DA72" s="1311"/>
      <c r="DB72" s="1311"/>
      <c r="DC72" s="1311"/>
    </row>
    <row r="73" spans="2:107" ht="13.5">
      <c r="B73" s="387"/>
      <c r="G73" s="1320"/>
      <c r="H73" s="1320"/>
      <c r="I73" s="1320"/>
      <c r="J73" s="1320"/>
      <c r="K73" s="1310"/>
      <c r="L73" s="1310"/>
      <c r="M73" s="1310"/>
      <c r="N73" s="1310"/>
      <c r="AM73" s="394"/>
      <c r="AN73" s="1312" t="s">
        <v>574</v>
      </c>
      <c r="AO73" s="1312"/>
      <c r="AP73" s="1312"/>
      <c r="AQ73" s="1312"/>
      <c r="AR73" s="1312"/>
      <c r="AS73" s="1312"/>
      <c r="AT73" s="1312"/>
      <c r="AU73" s="1312"/>
      <c r="AV73" s="1312"/>
      <c r="AW73" s="1312"/>
      <c r="AX73" s="1312"/>
      <c r="AY73" s="1312"/>
      <c r="AZ73" s="1312"/>
      <c r="BA73" s="1312"/>
      <c r="BB73" s="1312" t="s">
        <v>572</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5">
      <c r="B74" s="387"/>
      <c r="G74" s="1320"/>
      <c r="H74" s="1320"/>
      <c r="I74" s="1320"/>
      <c r="J74" s="1320"/>
      <c r="K74" s="1310"/>
      <c r="L74" s="1310"/>
      <c r="M74" s="1310"/>
      <c r="N74" s="1310"/>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c r="B75" s="387"/>
      <c r="G75" s="1320"/>
      <c r="H75" s="1320"/>
      <c r="I75" s="1315"/>
      <c r="J75" s="1315"/>
      <c r="K75" s="1316"/>
      <c r="L75" s="1316"/>
      <c r="M75" s="1316"/>
      <c r="N75" s="1316"/>
      <c r="AM75" s="394"/>
      <c r="AN75" s="1312"/>
      <c r="AO75" s="1312"/>
      <c r="AP75" s="1312"/>
      <c r="AQ75" s="1312"/>
      <c r="AR75" s="1312"/>
      <c r="AS75" s="1312"/>
      <c r="AT75" s="1312"/>
      <c r="AU75" s="1312"/>
      <c r="AV75" s="1312"/>
      <c r="AW75" s="1312"/>
      <c r="AX75" s="1312"/>
      <c r="AY75" s="1312"/>
      <c r="AZ75" s="1312"/>
      <c r="BA75" s="1312"/>
      <c r="BB75" s="1312" t="s">
        <v>571</v>
      </c>
      <c r="BC75" s="1312"/>
      <c r="BD75" s="1312"/>
      <c r="BE75" s="1312"/>
      <c r="BF75" s="1312"/>
      <c r="BG75" s="1312"/>
      <c r="BH75" s="1312"/>
      <c r="BI75" s="1312"/>
      <c r="BJ75" s="1312"/>
      <c r="BK75" s="1312"/>
      <c r="BL75" s="1312"/>
      <c r="BM75" s="1312"/>
      <c r="BN75" s="1312"/>
      <c r="BO75" s="1312"/>
      <c r="BP75" s="1309">
        <v>7.4</v>
      </c>
      <c r="BQ75" s="1309"/>
      <c r="BR75" s="1309"/>
      <c r="BS75" s="1309"/>
      <c r="BT75" s="1309"/>
      <c r="BU75" s="1309"/>
      <c r="BV75" s="1309"/>
      <c r="BW75" s="1309"/>
      <c r="BX75" s="1309">
        <v>7.6</v>
      </c>
      <c r="BY75" s="1309"/>
      <c r="BZ75" s="1309"/>
      <c r="CA75" s="1309"/>
      <c r="CB75" s="1309"/>
      <c r="CC75" s="1309"/>
      <c r="CD75" s="1309"/>
      <c r="CE75" s="1309"/>
      <c r="CF75" s="1309">
        <v>9.9</v>
      </c>
      <c r="CG75" s="1309"/>
      <c r="CH75" s="1309"/>
      <c r="CI75" s="1309"/>
      <c r="CJ75" s="1309"/>
      <c r="CK75" s="1309"/>
      <c r="CL75" s="1309"/>
      <c r="CM75" s="1309"/>
      <c r="CN75" s="1309">
        <v>11.2</v>
      </c>
      <c r="CO75" s="1309"/>
      <c r="CP75" s="1309"/>
      <c r="CQ75" s="1309"/>
      <c r="CR75" s="1309"/>
      <c r="CS75" s="1309"/>
      <c r="CT75" s="1309"/>
      <c r="CU75" s="1309"/>
      <c r="CV75" s="1309">
        <v>11.4</v>
      </c>
      <c r="CW75" s="1309"/>
      <c r="CX75" s="1309"/>
      <c r="CY75" s="1309"/>
      <c r="CZ75" s="1309"/>
      <c r="DA75" s="1309"/>
      <c r="DB75" s="1309"/>
      <c r="DC75" s="1309"/>
    </row>
    <row r="76" spans="2:107" ht="13.5">
      <c r="B76" s="387"/>
      <c r="G76" s="1320"/>
      <c r="H76" s="1320"/>
      <c r="I76" s="1315"/>
      <c r="J76" s="1315"/>
      <c r="K76" s="1316"/>
      <c r="L76" s="1316"/>
      <c r="M76" s="1316"/>
      <c r="N76" s="1316"/>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c r="B77" s="387"/>
      <c r="G77" s="1315"/>
      <c r="H77" s="1315"/>
      <c r="I77" s="1315"/>
      <c r="J77" s="1315"/>
      <c r="K77" s="1310"/>
      <c r="L77" s="1310"/>
      <c r="M77" s="1310"/>
      <c r="N77" s="1310"/>
      <c r="AN77" s="1311" t="s">
        <v>573</v>
      </c>
      <c r="AO77" s="1311"/>
      <c r="AP77" s="1311"/>
      <c r="AQ77" s="1311"/>
      <c r="AR77" s="1311"/>
      <c r="AS77" s="1311"/>
      <c r="AT77" s="1311"/>
      <c r="AU77" s="1311"/>
      <c r="AV77" s="1311"/>
      <c r="AW77" s="1311"/>
      <c r="AX77" s="1311"/>
      <c r="AY77" s="1311"/>
      <c r="AZ77" s="1311"/>
      <c r="BA77" s="1311"/>
      <c r="BB77" s="1312" t="s">
        <v>572</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ht="13.5">
      <c r="B78" s="387"/>
      <c r="G78" s="1315"/>
      <c r="H78" s="1315"/>
      <c r="I78" s="1315"/>
      <c r="J78" s="1315"/>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c r="B79" s="387"/>
      <c r="G79" s="1315"/>
      <c r="H79" s="1315"/>
      <c r="I79" s="1313"/>
      <c r="J79" s="1313"/>
      <c r="K79" s="1314"/>
      <c r="L79" s="1314"/>
      <c r="M79" s="1314"/>
      <c r="N79" s="1314"/>
      <c r="AN79" s="1311"/>
      <c r="AO79" s="1311"/>
      <c r="AP79" s="1311"/>
      <c r="AQ79" s="1311"/>
      <c r="AR79" s="1311"/>
      <c r="AS79" s="1311"/>
      <c r="AT79" s="1311"/>
      <c r="AU79" s="1311"/>
      <c r="AV79" s="1311"/>
      <c r="AW79" s="1311"/>
      <c r="AX79" s="1311"/>
      <c r="AY79" s="1311"/>
      <c r="AZ79" s="1311"/>
      <c r="BA79" s="1311"/>
      <c r="BB79" s="1312" t="s">
        <v>571</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7.4</v>
      </c>
      <c r="BY79" s="1309"/>
      <c r="BZ79" s="1309"/>
      <c r="CA79" s="1309"/>
      <c r="CB79" s="1309"/>
      <c r="CC79" s="1309"/>
      <c r="CD79" s="1309"/>
      <c r="CE79" s="1309"/>
      <c r="CF79" s="1309">
        <v>7.1</v>
      </c>
      <c r="CG79" s="1309"/>
      <c r="CH79" s="1309"/>
      <c r="CI79" s="1309"/>
      <c r="CJ79" s="1309"/>
      <c r="CK79" s="1309"/>
      <c r="CL79" s="1309"/>
      <c r="CM79" s="1309"/>
      <c r="CN79" s="1309">
        <v>7.1</v>
      </c>
      <c r="CO79" s="1309"/>
      <c r="CP79" s="1309"/>
      <c r="CQ79" s="1309"/>
      <c r="CR79" s="1309"/>
      <c r="CS79" s="1309"/>
      <c r="CT79" s="1309"/>
      <c r="CU79" s="1309"/>
      <c r="CV79" s="1309">
        <v>7.3</v>
      </c>
      <c r="CW79" s="1309"/>
      <c r="CX79" s="1309"/>
      <c r="CY79" s="1309"/>
      <c r="CZ79" s="1309"/>
      <c r="DA79" s="1309"/>
      <c r="DB79" s="1309"/>
      <c r="DC79" s="1309"/>
    </row>
    <row r="80" spans="2:107" ht="13.5">
      <c r="B80" s="387"/>
      <c r="G80" s="1315"/>
      <c r="H80" s="1315"/>
      <c r="I80" s="1313"/>
      <c r="J80" s="1313"/>
      <c r="K80" s="1314"/>
      <c r="L80" s="1314"/>
      <c r="M80" s="1314"/>
      <c r="N80" s="1314"/>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c r="B81" s="387"/>
    </row>
    <row r="82" spans="2:109" ht="17.2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c r="DD84" s="386"/>
      <c r="DE84" s="386"/>
    </row>
    <row r="85" spans="2:109" ht="13.5">
      <c r="DD85" s="386"/>
      <c r="DE85" s="386"/>
    </row>
    <row r="86" spans="2:109" ht="13.5" hidden="1">
      <c r="DD86" s="386"/>
      <c r="DE86" s="386"/>
    </row>
    <row r="87" spans="2:109" ht="13.5" hidden="1">
      <c r="K87" s="389"/>
      <c r="AQ87" s="389"/>
      <c r="BC87" s="389"/>
      <c r="BO87" s="389"/>
      <c r="CA87" s="389"/>
      <c r="CM87" s="389"/>
      <c r="CY87" s="389"/>
      <c r="DD87" s="386"/>
      <c r="DE87" s="386"/>
    </row>
    <row r="88" spans="2:109" ht="13.5" hidden="1">
      <c r="DD88" s="386"/>
      <c r="DE88" s="386"/>
    </row>
    <row r="89" spans="2:109" ht="13.5" hidden="1">
      <c r="DD89" s="386"/>
      <c r="DE89" s="386"/>
    </row>
    <row r="90" spans="2:109" ht="13.5" hidden="1">
      <c r="DD90" s="386"/>
      <c r="DE90" s="386"/>
    </row>
    <row r="91" spans="2:109" ht="13.5" hidden="1">
      <c r="DD91" s="386"/>
      <c r="DE91" s="386"/>
    </row>
    <row r="92" spans="2:109" ht="13.5" hidden="1" customHeight="1">
      <c r="DD92" s="386"/>
      <c r="DE92" s="386"/>
    </row>
    <row r="93" spans="2:109" ht="13.5" hidden="1" customHeight="1">
      <c r="DD93" s="386"/>
      <c r="DE93" s="386"/>
    </row>
    <row r="94" spans="2:109" ht="13.5" hidden="1" customHeight="1">
      <c r="DD94" s="386"/>
      <c r="DE94" s="386"/>
    </row>
    <row r="95" spans="2:109" ht="13.5" hidden="1" customHeight="1">
      <c r="DD95" s="386"/>
      <c r="DE95" s="386"/>
    </row>
    <row r="96" spans="2:109" ht="13.5" hidden="1" customHeight="1">
      <c r="DD96" s="386"/>
      <c r="DE96" s="386"/>
    </row>
    <row r="97" s="386" customFormat="1" ht="13.5" hidden="1" customHeight="1"/>
    <row r="98" s="386" customFormat="1" ht="13.5" hidden="1" customHeight="1"/>
    <row r="99" s="386" customFormat="1" ht="13.5" hidden="1" customHeight="1"/>
    <row r="100" s="386" customFormat="1" ht="13.5" hidden="1" customHeight="1"/>
    <row r="101" s="386" customFormat="1" ht="13.5" hidden="1" customHeight="1"/>
    <row r="102" s="386" customFormat="1" ht="13.5" hidden="1" customHeight="1"/>
    <row r="103" s="386" customFormat="1" ht="13.5" hidden="1" customHeight="1"/>
    <row r="104" s="386" customFormat="1" ht="13.5" hidden="1" customHeight="1"/>
    <row r="105" s="386" customFormat="1" ht="13.5" hidden="1" customHeight="1"/>
    <row r="106" s="386" customFormat="1" ht="13.5" hidden="1" customHeight="1"/>
    <row r="107" s="386" customFormat="1" ht="13.5" hidden="1" customHeight="1"/>
    <row r="108" s="386" customFormat="1" ht="13.5" hidden="1" customHeight="1"/>
    <row r="109" s="386" customFormat="1" ht="13.5" hidden="1" customHeight="1"/>
    <row r="110" s="386" customFormat="1" ht="13.5" hidden="1" customHeight="1"/>
    <row r="111" s="386" customFormat="1" ht="13.5" hidden="1" customHeight="1"/>
    <row r="112" s="386" customFormat="1" ht="13.5" hidden="1" customHeight="1"/>
    <row r="113" s="386" customFormat="1" ht="13.5" hidden="1" customHeight="1"/>
    <row r="114" s="386" customFormat="1" ht="13.5" hidden="1" customHeight="1"/>
    <row r="115" s="386" customFormat="1" ht="13.5" hidden="1" customHeight="1"/>
    <row r="116" s="386" customFormat="1" ht="13.5" hidden="1" customHeight="1"/>
    <row r="117" s="386" customFormat="1" ht="13.5" hidden="1" customHeight="1"/>
    <row r="118" s="386" customFormat="1" ht="13.5" hidden="1" customHeight="1"/>
    <row r="119" s="386" customFormat="1" ht="13.5" hidden="1" customHeight="1"/>
    <row r="120" s="386" customFormat="1" ht="13.5" hidden="1" customHeight="1"/>
    <row r="121" s="386" customFormat="1" ht="13.5" hidden="1" customHeight="1"/>
    <row r="122" s="386" customFormat="1" ht="13.5" hidden="1" customHeight="1"/>
    <row r="123" s="386" customFormat="1" ht="13.5" hidden="1" customHeight="1"/>
    <row r="124" s="386" customFormat="1" ht="13.5" hidden="1" customHeight="1"/>
    <row r="125" s="386" customFormat="1" ht="13.5" hidden="1" customHeight="1"/>
    <row r="126" s="386" customFormat="1" ht="13.5" hidden="1" customHeight="1"/>
    <row r="127" s="386" customFormat="1" ht="13.5" hidden="1" customHeight="1"/>
    <row r="128" s="386" customFormat="1" ht="13.5" hidden="1" customHeight="1"/>
    <row r="129" s="386" customFormat="1" ht="13.5" hidden="1" customHeight="1"/>
    <row r="130" s="386" customFormat="1" ht="13.5" hidden="1" customHeight="1"/>
    <row r="131" s="386" customFormat="1" ht="13.5" hidden="1" customHeight="1"/>
    <row r="132" s="386" customFormat="1" ht="13.5" hidden="1" customHeight="1"/>
    <row r="133" s="386" customFormat="1" ht="13.5" hidden="1" customHeight="1"/>
    <row r="134" s="386" customFormat="1" ht="13.5" hidden="1" customHeight="1"/>
    <row r="135" s="386" customFormat="1" ht="13.5" hidden="1" customHeight="1"/>
    <row r="136" s="386" customFormat="1" ht="13.5" hidden="1" customHeight="1"/>
    <row r="137" s="386" customFormat="1" ht="13.5" hidden="1" customHeight="1"/>
    <row r="138" s="386" customFormat="1" ht="13.5" hidden="1" customHeight="1"/>
    <row r="139" s="386" customFormat="1" ht="13.5" hidden="1" customHeight="1"/>
    <row r="140" s="386" customFormat="1" ht="13.5" hidden="1" customHeight="1"/>
    <row r="141" s="386" customFormat="1" ht="13.5" hidden="1" customHeight="1"/>
    <row r="142" s="386" customFormat="1" ht="13.5" hidden="1" customHeight="1"/>
    <row r="143" s="386" customFormat="1" ht="13.5" hidden="1" customHeight="1"/>
    <row r="144" s="386" customFormat="1" ht="13.5" hidden="1" customHeight="1"/>
    <row r="145" s="386" customFormat="1" ht="13.5" hidden="1" customHeight="1"/>
    <row r="146" s="386" customFormat="1" ht="13.5" hidden="1" customHeight="1"/>
    <row r="147" s="386" customFormat="1" ht="13.5" hidden="1" customHeight="1"/>
    <row r="148" s="386" customFormat="1" ht="13.5" hidden="1" customHeight="1"/>
    <row r="149" s="386" customFormat="1" ht="13.5" hidden="1" customHeight="1"/>
    <row r="150" s="386" customFormat="1" ht="13.5" hidden="1" customHeight="1"/>
    <row r="151" s="386" customFormat="1" ht="13.5" hidden="1" customHeight="1"/>
    <row r="152" s="386" customFormat="1" ht="13.5" hidden="1" customHeight="1"/>
    <row r="153" s="386" customFormat="1" ht="13.5" hidden="1" customHeight="1"/>
    <row r="154" s="386" customFormat="1" ht="13.5" hidden="1" customHeight="1"/>
    <row r="155" s="386" customFormat="1" ht="13.5" hidden="1" customHeight="1"/>
    <row r="156" s="386" customFormat="1" ht="13.5" hidden="1" customHeight="1"/>
    <row r="157" s="386" customFormat="1" ht="13.5" hidden="1" customHeight="1"/>
    <row r="158" s="386" customFormat="1" ht="13.5" hidden="1" customHeight="1"/>
    <row r="159" s="386" customFormat="1" ht="13.5" hidden="1" customHeight="1"/>
    <row r="160" s="386" customFormat="1" ht="13.5" hidden="1" customHeight="1"/>
  </sheetData>
  <sheetProtection algorithmName="SHA-512" hashValue="MniCBYIDvEmlVY1vTS2b9HY+rb52oI3zE7f9Ll9J2+xhj+lrybnmlpS9ePNKElhVYgtxlubPX9WXqTeU6A1hTg==" saltValue="f31Z1JkpDG4dQx1i4fX3a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CEEE7-E6ED-4853-B041-9EF325510DB6}">
  <sheetPr>
    <pageSetUpPr fitToPage="1"/>
  </sheetPr>
  <dimension ref="A1:DR125"/>
  <sheetViews>
    <sheetView showGridLines="0" topLeftCell="A84"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487</v>
      </c>
    </row>
  </sheetData>
  <sheetProtection algorithmName="SHA-512" hashValue="bXnaJ/Gaat0CjZO5sklEV+swBbOTNn5XDKf2l4Y+kGbCuhtCVLDdkiuPEHfOh+/iOCG4XHlKlklFFaCzuBFw7g==" saltValue="t4oiUM6LsW5MP+k0pv5E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96D93-F48F-4985-A742-86A37918DFDA}">
  <sheetPr>
    <pageSetUpPr fitToPage="1"/>
  </sheetPr>
  <dimension ref="A1:DR125"/>
  <sheetViews>
    <sheetView showGridLines="0" zoomScaleNormal="100" zoomScaleSheetLayoutView="55" workbookViewId="0">
      <selection activeCell="AE33" sqref="AE33"/>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487</v>
      </c>
    </row>
  </sheetData>
  <sheetProtection algorithmName="SHA-512" hashValue="su8vX82TQSJI+h0epVZiSbXXFarR8mNc50tPssknwVLqxPRbQpF+7LY2xMk45tCiWDTX9S2d5D9Zj+DTOscgig==" saltValue="hMvnjm9/jFTjjWro/tDMw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538</v>
      </c>
      <c r="G2" s="157"/>
      <c r="H2" s="158"/>
    </row>
    <row r="3" spans="1:8">
      <c r="A3" s="154" t="s">
        <v>531</v>
      </c>
      <c r="B3" s="159"/>
      <c r="C3" s="160"/>
      <c r="D3" s="161">
        <v>489482</v>
      </c>
      <c r="E3" s="162"/>
      <c r="F3" s="163">
        <v>280458</v>
      </c>
      <c r="G3" s="164"/>
      <c r="H3" s="165"/>
    </row>
    <row r="4" spans="1:8">
      <c r="A4" s="166"/>
      <c r="B4" s="167"/>
      <c r="C4" s="168"/>
      <c r="D4" s="169">
        <v>250075</v>
      </c>
      <c r="E4" s="170"/>
      <c r="F4" s="171">
        <v>127286</v>
      </c>
      <c r="G4" s="172"/>
      <c r="H4" s="173"/>
    </row>
    <row r="5" spans="1:8">
      <c r="A5" s="154" t="s">
        <v>533</v>
      </c>
      <c r="B5" s="159"/>
      <c r="C5" s="160"/>
      <c r="D5" s="161">
        <v>903940</v>
      </c>
      <c r="E5" s="162"/>
      <c r="F5" s="163">
        <v>291945</v>
      </c>
      <c r="G5" s="164"/>
      <c r="H5" s="165"/>
    </row>
    <row r="6" spans="1:8">
      <c r="A6" s="166"/>
      <c r="B6" s="167"/>
      <c r="C6" s="168"/>
      <c r="D6" s="169">
        <v>155228</v>
      </c>
      <c r="E6" s="170"/>
      <c r="F6" s="171">
        <v>127651</v>
      </c>
      <c r="G6" s="172"/>
      <c r="H6" s="173"/>
    </row>
    <row r="7" spans="1:8">
      <c r="A7" s="154" t="s">
        <v>534</v>
      </c>
      <c r="B7" s="159"/>
      <c r="C7" s="160"/>
      <c r="D7" s="161">
        <v>707086</v>
      </c>
      <c r="E7" s="162"/>
      <c r="F7" s="163">
        <v>291173</v>
      </c>
      <c r="G7" s="164"/>
      <c r="H7" s="165"/>
    </row>
    <row r="8" spans="1:8">
      <c r="A8" s="166"/>
      <c r="B8" s="167"/>
      <c r="C8" s="168"/>
      <c r="D8" s="169">
        <v>153663</v>
      </c>
      <c r="E8" s="170"/>
      <c r="F8" s="171">
        <v>119071</v>
      </c>
      <c r="G8" s="172"/>
      <c r="H8" s="173"/>
    </row>
    <row r="9" spans="1:8">
      <c r="A9" s="154" t="s">
        <v>535</v>
      </c>
      <c r="B9" s="159"/>
      <c r="C9" s="160"/>
      <c r="D9" s="161">
        <v>391850</v>
      </c>
      <c r="E9" s="162"/>
      <c r="F9" s="163">
        <v>271581</v>
      </c>
      <c r="G9" s="164"/>
      <c r="H9" s="165"/>
    </row>
    <row r="10" spans="1:8">
      <c r="A10" s="166"/>
      <c r="B10" s="167"/>
      <c r="C10" s="168"/>
      <c r="D10" s="169">
        <v>86610</v>
      </c>
      <c r="E10" s="170"/>
      <c r="F10" s="171">
        <v>117844</v>
      </c>
      <c r="G10" s="172"/>
      <c r="H10" s="173"/>
    </row>
    <row r="11" spans="1:8">
      <c r="A11" s="154" t="s">
        <v>536</v>
      </c>
      <c r="B11" s="159"/>
      <c r="C11" s="160"/>
      <c r="D11" s="161">
        <v>214634</v>
      </c>
      <c r="E11" s="162"/>
      <c r="F11" s="163">
        <v>268375</v>
      </c>
      <c r="G11" s="164"/>
      <c r="H11" s="165"/>
    </row>
    <row r="12" spans="1:8">
      <c r="A12" s="166"/>
      <c r="B12" s="167"/>
      <c r="C12" s="174"/>
      <c r="D12" s="169">
        <v>65470</v>
      </c>
      <c r="E12" s="170"/>
      <c r="F12" s="171">
        <v>119602</v>
      </c>
      <c r="G12" s="172"/>
      <c r="H12" s="173"/>
    </row>
    <row r="13" spans="1:8">
      <c r="A13" s="154"/>
      <c r="B13" s="159"/>
      <c r="C13" s="175"/>
      <c r="D13" s="176">
        <v>541398</v>
      </c>
      <c r="E13" s="177"/>
      <c r="F13" s="178">
        <v>280706</v>
      </c>
      <c r="G13" s="179"/>
      <c r="H13" s="165"/>
    </row>
    <row r="14" spans="1:8">
      <c r="A14" s="166"/>
      <c r="B14" s="167"/>
      <c r="C14" s="168"/>
      <c r="D14" s="169">
        <v>142209</v>
      </c>
      <c r="E14" s="170"/>
      <c r="F14" s="171">
        <v>122291</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7.47</v>
      </c>
      <c r="C19" s="180">
        <f>ROUND(VALUE(SUBSTITUTE(実質収支比率等に係る経年分析!G$48,"▲","-")),2)</f>
        <v>3.62</v>
      </c>
      <c r="D19" s="180">
        <f>ROUND(VALUE(SUBSTITUTE(実質収支比率等に係る経年分析!H$48,"▲","-")),2)</f>
        <v>5.04</v>
      </c>
      <c r="E19" s="180">
        <f>ROUND(VALUE(SUBSTITUTE(実質収支比率等に係る経年分析!I$48,"▲","-")),2)</f>
        <v>1.24</v>
      </c>
      <c r="F19" s="180">
        <f>ROUND(VALUE(SUBSTITUTE(実質収支比率等に係る経年分析!J$48,"▲","-")),2)</f>
        <v>0.28000000000000003</v>
      </c>
    </row>
    <row r="20" spans="1:11">
      <c r="A20" s="180" t="s">
        <v>54</v>
      </c>
      <c r="B20" s="180">
        <f>ROUND(VALUE(SUBSTITUTE(実質収支比率等に係る経年分析!F$47,"▲","-")),2)</f>
        <v>55.68</v>
      </c>
      <c r="C20" s="180">
        <f>ROUND(VALUE(SUBSTITUTE(実質収支比率等に係る経年分析!G$47,"▲","-")),2)</f>
        <v>63.95</v>
      </c>
      <c r="D20" s="180">
        <f>ROUND(VALUE(SUBSTITUTE(実質収支比率等に係る経年分析!H$47,"▲","-")),2)</f>
        <v>66.78</v>
      </c>
      <c r="E20" s="180">
        <f>ROUND(VALUE(SUBSTITUTE(実質収支比率等に係る経年分析!I$47,"▲","-")),2)</f>
        <v>69.28</v>
      </c>
      <c r="F20" s="180">
        <f>ROUND(VALUE(SUBSTITUTE(実質収支比率等に係る経年分析!J$47,"▲","-")),2)</f>
        <v>69.819999999999993</v>
      </c>
    </row>
    <row r="21" spans="1:11">
      <c r="A21" s="180" t="s">
        <v>55</v>
      </c>
      <c r="B21" s="180">
        <f>IF(ISNUMBER(VALUE(SUBSTITUTE(実質収支比率等に係る経年分析!F$49,"▲","-"))),ROUND(VALUE(SUBSTITUTE(実質収支比率等に係る経年分析!F$49,"▲","-")),2),NA())</f>
        <v>1.91</v>
      </c>
      <c r="C21" s="180">
        <f>IF(ISNUMBER(VALUE(SUBSTITUTE(実質収支比率等に係る経年分析!G$49,"▲","-"))),ROUND(VALUE(SUBSTITUTE(実質収支比率等に係る経年分析!G$49,"▲","-")),2),NA())</f>
        <v>-3.59</v>
      </c>
      <c r="D21" s="180">
        <f>IF(ISNUMBER(VALUE(SUBSTITUTE(実質収支比率等に係る経年分析!H$49,"▲","-"))),ROUND(VALUE(SUBSTITUTE(実質収支比率等に係る経年分析!H$49,"▲","-")),2),NA())</f>
        <v>1.29</v>
      </c>
      <c r="E21" s="180">
        <f>IF(ISNUMBER(VALUE(SUBSTITUTE(実質収支比率等に係る経年分析!I$49,"▲","-"))),ROUND(VALUE(SUBSTITUTE(実質収支比率等に係る経年分析!I$49,"▲","-")),2),NA())</f>
        <v>-4.1900000000000004</v>
      </c>
      <c r="F21" s="180">
        <f>IF(ISNUMBER(VALUE(SUBSTITUTE(実質収支比率等に係る経年分析!J$49,"▲","-"))),ROUND(VALUE(SUBSTITUTE(実質収支比率等に係る経年分析!J$49,"▲","-")),2),NA())</f>
        <v>14.54</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風力発電事業特別会計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0.01</v>
      </c>
    </row>
    <row r="34" spans="1:16">
      <c r="A34" s="181" t="str">
        <f>IF(連結実質赤字比率に係る赤字・黒字の構成分析!C$36="",NA(),連結実質赤字比率に係る赤字・黒字の構成分析!C$36)</f>
        <v>簡易水道事業特別会計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0.02</v>
      </c>
    </row>
    <row r="35" spans="1:16">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0.35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0.08</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3.62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0.28000000000000003</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580</v>
      </c>
      <c r="E42" s="182"/>
      <c r="F42" s="182"/>
      <c r="G42" s="182">
        <f>'実質公債費比率（分子）の構造'!L$52</f>
        <v>574</v>
      </c>
      <c r="H42" s="182"/>
      <c r="I42" s="182"/>
      <c r="J42" s="182">
        <f>'実質公債費比率（分子）の構造'!M$52</f>
        <v>531</v>
      </c>
      <c r="K42" s="182"/>
      <c r="L42" s="182"/>
      <c r="M42" s="182">
        <f>'実質公債費比率（分子）の構造'!N$52</f>
        <v>558</v>
      </c>
      <c r="N42" s="182"/>
      <c r="O42" s="182"/>
      <c r="P42" s="182">
        <f>'実質公債費比率（分子）の構造'!O$52</f>
        <v>580</v>
      </c>
    </row>
    <row r="43" spans="1:16">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64</v>
      </c>
      <c r="B44" s="182">
        <f>'実質公債費比率（分子）の構造'!K$50</f>
        <v>1</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c r="A45" s="182" t="s">
        <v>65</v>
      </c>
      <c r="B45" s="182">
        <f>'実質公債費比率（分子）の構造'!K$49</f>
        <v>66</v>
      </c>
      <c r="C45" s="182"/>
      <c r="D45" s="182"/>
      <c r="E45" s="182">
        <f>'実質公債費比率（分子）の構造'!L$49</f>
        <v>66</v>
      </c>
      <c r="F45" s="182"/>
      <c r="G45" s="182"/>
      <c r="H45" s="182">
        <f>'実質公債費比率（分子）の構造'!M$49</f>
        <v>53</v>
      </c>
      <c r="I45" s="182"/>
      <c r="J45" s="182"/>
      <c r="K45" s="182">
        <f>'実質公債費比率（分子）の構造'!N$49</f>
        <v>16</v>
      </c>
      <c r="L45" s="182"/>
      <c r="M45" s="182"/>
      <c r="N45" s="182">
        <f>'実質公債費比率（分子）の構造'!O$49</f>
        <v>18</v>
      </c>
      <c r="O45" s="182"/>
      <c r="P45" s="182"/>
    </row>
    <row r="46" spans="1:16">
      <c r="A46" s="182" t="s">
        <v>66</v>
      </c>
      <c r="B46" s="182">
        <f>'実質公債費比率（分子）の構造'!K$48</f>
        <v>125</v>
      </c>
      <c r="C46" s="182"/>
      <c r="D46" s="182"/>
      <c r="E46" s="182">
        <f>'実質公債費比率（分子）の構造'!L$48</f>
        <v>116</v>
      </c>
      <c r="F46" s="182"/>
      <c r="G46" s="182"/>
      <c r="H46" s="182">
        <f>'実質公債費比率（分子）の構造'!M$48</f>
        <v>101</v>
      </c>
      <c r="I46" s="182"/>
      <c r="J46" s="182"/>
      <c r="K46" s="182">
        <f>'実質公債費比率（分子）の構造'!N$48</f>
        <v>108</v>
      </c>
      <c r="L46" s="182"/>
      <c r="M46" s="182"/>
      <c r="N46" s="182">
        <f>'実質公債費比率（分子）の構造'!O$48</f>
        <v>123</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560</v>
      </c>
      <c r="C49" s="182"/>
      <c r="D49" s="182"/>
      <c r="E49" s="182">
        <f>'実質公債費比率（分子）の構造'!L$45</f>
        <v>612</v>
      </c>
      <c r="F49" s="182"/>
      <c r="G49" s="182"/>
      <c r="H49" s="182">
        <f>'実質公債費比率（分子）の構造'!M$45</f>
        <v>654</v>
      </c>
      <c r="I49" s="182"/>
      <c r="J49" s="182"/>
      <c r="K49" s="182">
        <f>'実質公債費比率（分子）の構造'!N$45</f>
        <v>672</v>
      </c>
      <c r="L49" s="182"/>
      <c r="M49" s="182"/>
      <c r="N49" s="182">
        <f>'実質公債費比率（分子）の構造'!O$45</f>
        <v>663</v>
      </c>
      <c r="O49" s="182"/>
      <c r="P49" s="182"/>
    </row>
    <row r="50" spans="1:16">
      <c r="A50" s="182" t="s">
        <v>70</v>
      </c>
      <c r="B50" s="182" t="e">
        <f>NA()</f>
        <v>#N/A</v>
      </c>
      <c r="C50" s="182">
        <f>IF(ISNUMBER('実質公債費比率（分子）の構造'!K$53),'実質公債費比率（分子）の構造'!K$53,NA())</f>
        <v>172</v>
      </c>
      <c r="D50" s="182" t="e">
        <f>NA()</f>
        <v>#N/A</v>
      </c>
      <c r="E50" s="182" t="e">
        <f>NA()</f>
        <v>#N/A</v>
      </c>
      <c r="F50" s="182">
        <f>IF(ISNUMBER('実質公債費比率（分子）の構造'!L$53),'実質公債費比率（分子）の構造'!L$53,NA())</f>
        <v>220</v>
      </c>
      <c r="G50" s="182" t="e">
        <f>NA()</f>
        <v>#N/A</v>
      </c>
      <c r="H50" s="182" t="e">
        <f>NA()</f>
        <v>#N/A</v>
      </c>
      <c r="I50" s="182">
        <f>IF(ISNUMBER('実質公債費比率（分子）の構造'!M$53),'実質公債費比率（分子）の構造'!M$53,NA())</f>
        <v>277</v>
      </c>
      <c r="J50" s="182" t="e">
        <f>NA()</f>
        <v>#N/A</v>
      </c>
      <c r="K50" s="182" t="e">
        <f>NA()</f>
        <v>#N/A</v>
      </c>
      <c r="L50" s="182">
        <f>IF(ISNUMBER('実質公債費比率（分子）の構造'!N$53),'実質公債費比率（分子）の構造'!N$53,NA())</f>
        <v>238</v>
      </c>
      <c r="M50" s="182" t="e">
        <f>NA()</f>
        <v>#N/A</v>
      </c>
      <c r="N50" s="182" t="e">
        <f>NA()</f>
        <v>#N/A</v>
      </c>
      <c r="O50" s="182">
        <f>IF(ISNUMBER('実質公債費比率（分子）の構造'!O$53),'実質公債費比率（分子）の構造'!O$53,NA())</f>
        <v>224</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4396</v>
      </c>
      <c r="E56" s="181"/>
      <c r="F56" s="181"/>
      <c r="G56" s="181">
        <f>'将来負担比率（分子）の構造'!J$52</f>
        <v>4870</v>
      </c>
      <c r="H56" s="181"/>
      <c r="I56" s="181"/>
      <c r="J56" s="181">
        <f>'将来負担比率（分子）の構造'!K$52</f>
        <v>5149</v>
      </c>
      <c r="K56" s="181"/>
      <c r="L56" s="181"/>
      <c r="M56" s="181">
        <f>'将来負担比率（分子）の構造'!L$52</f>
        <v>5033</v>
      </c>
      <c r="N56" s="181"/>
      <c r="O56" s="181"/>
      <c r="P56" s="181">
        <f>'将来負担比率（分子）の構造'!M$52</f>
        <v>4663</v>
      </c>
    </row>
    <row r="57" spans="1:16">
      <c r="A57" s="181" t="s">
        <v>41</v>
      </c>
      <c r="B57" s="181"/>
      <c r="C57" s="181"/>
      <c r="D57" s="181">
        <f>'将来負担比率（分子）の構造'!I$51</f>
        <v>145</v>
      </c>
      <c r="E57" s="181"/>
      <c r="F57" s="181"/>
      <c r="G57" s="181">
        <f>'将来負担比率（分子）の構造'!J$51</f>
        <v>123</v>
      </c>
      <c r="H57" s="181"/>
      <c r="I57" s="181"/>
      <c r="J57" s="181">
        <f>'将来負担比率（分子）の構造'!K$51</f>
        <v>100</v>
      </c>
      <c r="K57" s="181"/>
      <c r="L57" s="181"/>
      <c r="M57" s="181">
        <f>'将来負担比率（分子）の構造'!L$51</f>
        <v>79</v>
      </c>
      <c r="N57" s="181"/>
      <c r="O57" s="181"/>
      <c r="P57" s="181">
        <f>'将来負担比率（分子）の構造'!M$51</f>
        <v>54</v>
      </c>
    </row>
    <row r="58" spans="1:16">
      <c r="A58" s="181" t="s">
        <v>40</v>
      </c>
      <c r="B58" s="181"/>
      <c r="C58" s="181"/>
      <c r="D58" s="181">
        <f>'将来負担比率（分子）の構造'!I$50</f>
        <v>3573</v>
      </c>
      <c r="E58" s="181"/>
      <c r="F58" s="181"/>
      <c r="G58" s="181">
        <f>'将来負担比率（分子）の構造'!J$50</f>
        <v>3605</v>
      </c>
      <c r="H58" s="181"/>
      <c r="I58" s="181"/>
      <c r="J58" s="181">
        <f>'将来負担比率（分子）の構造'!K$50</f>
        <v>3558</v>
      </c>
      <c r="K58" s="181"/>
      <c r="L58" s="181"/>
      <c r="M58" s="181">
        <f>'将来負担比率（分子）の構造'!L$50</f>
        <v>3513</v>
      </c>
      <c r="N58" s="181"/>
      <c r="O58" s="181"/>
      <c r="P58" s="181">
        <f>'将来負担比率（分子）の構造'!M$50</f>
        <v>3070</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843</v>
      </c>
      <c r="C62" s="181"/>
      <c r="D62" s="181"/>
      <c r="E62" s="181">
        <f>'将来負担比率（分子）の構造'!J$45</f>
        <v>792</v>
      </c>
      <c r="F62" s="181"/>
      <c r="G62" s="181"/>
      <c r="H62" s="181">
        <f>'将来負担比率（分子）の構造'!K$45</f>
        <v>802</v>
      </c>
      <c r="I62" s="181"/>
      <c r="J62" s="181"/>
      <c r="K62" s="181">
        <f>'将来負担比率（分子）の構造'!L$45</f>
        <v>766</v>
      </c>
      <c r="L62" s="181"/>
      <c r="M62" s="181"/>
      <c r="N62" s="181">
        <f>'将来負担比率（分子）の構造'!M$45</f>
        <v>839</v>
      </c>
      <c r="O62" s="181"/>
      <c r="P62" s="181"/>
    </row>
    <row r="63" spans="1:16">
      <c r="A63" s="181" t="s">
        <v>33</v>
      </c>
      <c r="B63" s="181">
        <f>'将来負担比率（分子）の構造'!I$44</f>
        <v>138</v>
      </c>
      <c r="C63" s="181"/>
      <c r="D63" s="181"/>
      <c r="E63" s="181">
        <f>'将来負担比率（分子）の構造'!J$44</f>
        <v>103</v>
      </c>
      <c r="F63" s="181"/>
      <c r="G63" s="181"/>
      <c r="H63" s="181">
        <f>'将来負担比率（分子）の構造'!K$44</f>
        <v>51</v>
      </c>
      <c r="I63" s="181"/>
      <c r="J63" s="181"/>
      <c r="K63" s="181">
        <f>'将来負担比率（分子）の構造'!L$44</f>
        <v>67</v>
      </c>
      <c r="L63" s="181"/>
      <c r="M63" s="181"/>
      <c r="N63" s="181">
        <f>'将来負担比率（分子）の構造'!M$44</f>
        <v>50</v>
      </c>
      <c r="O63" s="181"/>
      <c r="P63" s="181"/>
    </row>
    <row r="64" spans="1:16">
      <c r="A64" s="181" t="s">
        <v>32</v>
      </c>
      <c r="B64" s="181">
        <f>'将来負担比率（分子）の構造'!I$43</f>
        <v>1277</v>
      </c>
      <c r="C64" s="181"/>
      <c r="D64" s="181"/>
      <c r="E64" s="181">
        <f>'将来負担比率（分子）の構造'!J$43</f>
        <v>1287</v>
      </c>
      <c r="F64" s="181"/>
      <c r="G64" s="181"/>
      <c r="H64" s="181">
        <f>'将来負担比率（分子）の構造'!K$43</f>
        <v>1276</v>
      </c>
      <c r="I64" s="181"/>
      <c r="J64" s="181"/>
      <c r="K64" s="181">
        <f>'将来負担比率（分子）の構造'!L$43</f>
        <v>1247</v>
      </c>
      <c r="L64" s="181"/>
      <c r="M64" s="181"/>
      <c r="N64" s="181">
        <f>'将来負担比率（分子）の構造'!M$43</f>
        <v>1188</v>
      </c>
      <c r="O64" s="181"/>
      <c r="P64" s="181"/>
    </row>
    <row r="65" spans="1:16">
      <c r="A65" s="181" t="s">
        <v>31</v>
      </c>
      <c r="B65" s="181">
        <f>'将来負担比率（分子）の構造'!I$42</f>
        <v>23</v>
      </c>
      <c r="C65" s="181"/>
      <c r="D65" s="181"/>
      <c r="E65" s="181">
        <f>'将来負担比率（分子）の構造'!J$42</f>
        <v>10</v>
      </c>
      <c r="F65" s="181"/>
      <c r="G65" s="181"/>
      <c r="H65" s="181">
        <f>'将来負担比率（分子）の構造'!K$42</f>
        <v>5</v>
      </c>
      <c r="I65" s="181"/>
      <c r="J65" s="181"/>
      <c r="K65" s="181">
        <f>'将来負担比率（分子）の構造'!L$42</f>
        <v>2</v>
      </c>
      <c r="L65" s="181"/>
      <c r="M65" s="181"/>
      <c r="N65" s="181" t="str">
        <f>'将来負担比率（分子）の構造'!M$42</f>
        <v>-</v>
      </c>
      <c r="O65" s="181"/>
      <c r="P65" s="181"/>
    </row>
    <row r="66" spans="1:16">
      <c r="A66" s="181" t="s">
        <v>30</v>
      </c>
      <c r="B66" s="181">
        <f>'将来負担比率（分子）の構造'!I$41</f>
        <v>4656</v>
      </c>
      <c r="C66" s="181"/>
      <c r="D66" s="181"/>
      <c r="E66" s="181">
        <f>'将来負担比率（分子）の構造'!J$41</f>
        <v>5326</v>
      </c>
      <c r="F66" s="181"/>
      <c r="G66" s="181"/>
      <c r="H66" s="181">
        <f>'将来負担比率（分子）の構造'!K$41</f>
        <v>5698</v>
      </c>
      <c r="I66" s="181"/>
      <c r="J66" s="181"/>
      <c r="K66" s="181">
        <f>'将来負担比率（分子）の構造'!L$41</f>
        <v>5592</v>
      </c>
      <c r="L66" s="181"/>
      <c r="M66" s="181"/>
      <c r="N66" s="181">
        <f>'将来負担比率（分子）の構造'!M$41</f>
        <v>4710</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1776</v>
      </c>
      <c r="C72" s="185">
        <f>基金残高に係る経年分析!G55</f>
        <v>1834</v>
      </c>
      <c r="D72" s="185">
        <f>基金残高に係る経年分析!H55</f>
        <v>1864</v>
      </c>
    </row>
    <row r="73" spans="1:16">
      <c r="A73" s="184" t="s">
        <v>77</v>
      </c>
      <c r="B73" s="185">
        <f>基金残高に係る経年分析!F56</f>
        <v>436</v>
      </c>
      <c r="C73" s="185">
        <f>基金残高に係る経年分析!G56</f>
        <v>441</v>
      </c>
      <c r="D73" s="185">
        <f>基金残高に係る経年分析!H56</f>
        <v>42</v>
      </c>
    </row>
    <row r="74" spans="1:16">
      <c r="A74" s="184" t="s">
        <v>78</v>
      </c>
      <c r="B74" s="185">
        <f>基金残高に係る経年分析!F57</f>
        <v>1046</v>
      </c>
      <c r="C74" s="185">
        <f>基金残高に係る経年分析!G57</f>
        <v>935</v>
      </c>
      <c r="D74" s="185">
        <f>基金残高に係る経年分析!H57</f>
        <v>857</v>
      </c>
    </row>
  </sheetData>
  <sheetProtection algorithmName="SHA-512" hashValue="1e/LlB/3wWNALH2/Pc6LEz3LwYksRQL32ZZAN6RQsuhshFUEwijJ28g5a3b/lMYhUmizEmAAgOTKkmhoypKuaw==" saltValue="3eF1XIUhCJbBjX+d17f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223</v>
      </c>
      <c r="C5" s="670"/>
      <c r="D5" s="670"/>
      <c r="E5" s="670"/>
      <c r="F5" s="670"/>
      <c r="G5" s="670"/>
      <c r="H5" s="670"/>
      <c r="I5" s="670"/>
      <c r="J5" s="670"/>
      <c r="K5" s="670"/>
      <c r="L5" s="670"/>
      <c r="M5" s="670"/>
      <c r="N5" s="670"/>
      <c r="O5" s="670"/>
      <c r="P5" s="670"/>
      <c r="Q5" s="671"/>
      <c r="R5" s="672">
        <v>346702</v>
      </c>
      <c r="S5" s="673"/>
      <c r="T5" s="673"/>
      <c r="U5" s="673"/>
      <c r="V5" s="673"/>
      <c r="W5" s="673"/>
      <c r="X5" s="673"/>
      <c r="Y5" s="674"/>
      <c r="Z5" s="675">
        <v>7.8</v>
      </c>
      <c r="AA5" s="675"/>
      <c r="AB5" s="675"/>
      <c r="AC5" s="675"/>
      <c r="AD5" s="676">
        <v>346702</v>
      </c>
      <c r="AE5" s="676"/>
      <c r="AF5" s="676"/>
      <c r="AG5" s="676"/>
      <c r="AH5" s="676"/>
      <c r="AI5" s="676"/>
      <c r="AJ5" s="676"/>
      <c r="AK5" s="676"/>
      <c r="AL5" s="677">
        <v>13.3</v>
      </c>
      <c r="AM5" s="678"/>
      <c r="AN5" s="678"/>
      <c r="AO5" s="679"/>
      <c r="AP5" s="669" t="s">
        <v>224</v>
      </c>
      <c r="AQ5" s="670"/>
      <c r="AR5" s="670"/>
      <c r="AS5" s="670"/>
      <c r="AT5" s="670"/>
      <c r="AU5" s="670"/>
      <c r="AV5" s="670"/>
      <c r="AW5" s="670"/>
      <c r="AX5" s="670"/>
      <c r="AY5" s="670"/>
      <c r="AZ5" s="670"/>
      <c r="BA5" s="670"/>
      <c r="BB5" s="670"/>
      <c r="BC5" s="670"/>
      <c r="BD5" s="670"/>
      <c r="BE5" s="670"/>
      <c r="BF5" s="671"/>
      <c r="BG5" s="683">
        <v>342287</v>
      </c>
      <c r="BH5" s="684"/>
      <c r="BI5" s="684"/>
      <c r="BJ5" s="684"/>
      <c r="BK5" s="684"/>
      <c r="BL5" s="684"/>
      <c r="BM5" s="684"/>
      <c r="BN5" s="685"/>
      <c r="BO5" s="686">
        <v>98.7</v>
      </c>
      <c r="BP5" s="686"/>
      <c r="BQ5" s="686"/>
      <c r="BR5" s="686"/>
      <c r="BS5" s="687">
        <v>5710</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c r="B6" s="680" t="s">
        <v>228</v>
      </c>
      <c r="C6" s="681"/>
      <c r="D6" s="681"/>
      <c r="E6" s="681"/>
      <c r="F6" s="681"/>
      <c r="G6" s="681"/>
      <c r="H6" s="681"/>
      <c r="I6" s="681"/>
      <c r="J6" s="681"/>
      <c r="K6" s="681"/>
      <c r="L6" s="681"/>
      <c r="M6" s="681"/>
      <c r="N6" s="681"/>
      <c r="O6" s="681"/>
      <c r="P6" s="681"/>
      <c r="Q6" s="682"/>
      <c r="R6" s="683">
        <v>64771</v>
      </c>
      <c r="S6" s="684"/>
      <c r="T6" s="684"/>
      <c r="U6" s="684"/>
      <c r="V6" s="684"/>
      <c r="W6" s="684"/>
      <c r="X6" s="684"/>
      <c r="Y6" s="685"/>
      <c r="Z6" s="686">
        <v>1.4</v>
      </c>
      <c r="AA6" s="686"/>
      <c r="AB6" s="686"/>
      <c r="AC6" s="686"/>
      <c r="AD6" s="687">
        <v>64771</v>
      </c>
      <c r="AE6" s="687"/>
      <c r="AF6" s="687"/>
      <c r="AG6" s="687"/>
      <c r="AH6" s="687"/>
      <c r="AI6" s="687"/>
      <c r="AJ6" s="687"/>
      <c r="AK6" s="687"/>
      <c r="AL6" s="688">
        <v>2.5</v>
      </c>
      <c r="AM6" s="689"/>
      <c r="AN6" s="689"/>
      <c r="AO6" s="690"/>
      <c r="AP6" s="680" t="s">
        <v>229</v>
      </c>
      <c r="AQ6" s="681"/>
      <c r="AR6" s="681"/>
      <c r="AS6" s="681"/>
      <c r="AT6" s="681"/>
      <c r="AU6" s="681"/>
      <c r="AV6" s="681"/>
      <c r="AW6" s="681"/>
      <c r="AX6" s="681"/>
      <c r="AY6" s="681"/>
      <c r="AZ6" s="681"/>
      <c r="BA6" s="681"/>
      <c r="BB6" s="681"/>
      <c r="BC6" s="681"/>
      <c r="BD6" s="681"/>
      <c r="BE6" s="681"/>
      <c r="BF6" s="682"/>
      <c r="BG6" s="683">
        <v>342287</v>
      </c>
      <c r="BH6" s="684"/>
      <c r="BI6" s="684"/>
      <c r="BJ6" s="684"/>
      <c r="BK6" s="684"/>
      <c r="BL6" s="684"/>
      <c r="BM6" s="684"/>
      <c r="BN6" s="685"/>
      <c r="BO6" s="686">
        <v>98.7</v>
      </c>
      <c r="BP6" s="686"/>
      <c r="BQ6" s="686"/>
      <c r="BR6" s="686"/>
      <c r="BS6" s="687">
        <v>5710</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46374</v>
      </c>
      <c r="CS6" s="684"/>
      <c r="CT6" s="684"/>
      <c r="CU6" s="684"/>
      <c r="CV6" s="684"/>
      <c r="CW6" s="684"/>
      <c r="CX6" s="684"/>
      <c r="CY6" s="685"/>
      <c r="CZ6" s="677">
        <v>1</v>
      </c>
      <c r="DA6" s="678"/>
      <c r="DB6" s="678"/>
      <c r="DC6" s="697"/>
      <c r="DD6" s="692" t="s">
        <v>231</v>
      </c>
      <c r="DE6" s="684"/>
      <c r="DF6" s="684"/>
      <c r="DG6" s="684"/>
      <c r="DH6" s="684"/>
      <c r="DI6" s="684"/>
      <c r="DJ6" s="684"/>
      <c r="DK6" s="684"/>
      <c r="DL6" s="684"/>
      <c r="DM6" s="684"/>
      <c r="DN6" s="684"/>
      <c r="DO6" s="684"/>
      <c r="DP6" s="685"/>
      <c r="DQ6" s="692">
        <v>46374</v>
      </c>
      <c r="DR6" s="684"/>
      <c r="DS6" s="684"/>
      <c r="DT6" s="684"/>
      <c r="DU6" s="684"/>
      <c r="DV6" s="684"/>
      <c r="DW6" s="684"/>
      <c r="DX6" s="684"/>
      <c r="DY6" s="684"/>
      <c r="DZ6" s="684"/>
      <c r="EA6" s="684"/>
      <c r="EB6" s="684"/>
      <c r="EC6" s="693"/>
    </row>
    <row r="7" spans="2:143" ht="11.25" customHeight="1">
      <c r="B7" s="680" t="s">
        <v>232</v>
      </c>
      <c r="C7" s="681"/>
      <c r="D7" s="681"/>
      <c r="E7" s="681"/>
      <c r="F7" s="681"/>
      <c r="G7" s="681"/>
      <c r="H7" s="681"/>
      <c r="I7" s="681"/>
      <c r="J7" s="681"/>
      <c r="K7" s="681"/>
      <c r="L7" s="681"/>
      <c r="M7" s="681"/>
      <c r="N7" s="681"/>
      <c r="O7" s="681"/>
      <c r="P7" s="681"/>
      <c r="Q7" s="682"/>
      <c r="R7" s="683">
        <v>245</v>
      </c>
      <c r="S7" s="684"/>
      <c r="T7" s="684"/>
      <c r="U7" s="684"/>
      <c r="V7" s="684"/>
      <c r="W7" s="684"/>
      <c r="X7" s="684"/>
      <c r="Y7" s="685"/>
      <c r="Z7" s="686">
        <v>0</v>
      </c>
      <c r="AA7" s="686"/>
      <c r="AB7" s="686"/>
      <c r="AC7" s="686"/>
      <c r="AD7" s="687">
        <v>245</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167961</v>
      </c>
      <c r="BH7" s="684"/>
      <c r="BI7" s="684"/>
      <c r="BJ7" s="684"/>
      <c r="BK7" s="684"/>
      <c r="BL7" s="684"/>
      <c r="BM7" s="684"/>
      <c r="BN7" s="685"/>
      <c r="BO7" s="686">
        <v>48.4</v>
      </c>
      <c r="BP7" s="686"/>
      <c r="BQ7" s="686"/>
      <c r="BR7" s="686"/>
      <c r="BS7" s="687">
        <v>5710</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537138</v>
      </c>
      <c r="CS7" s="684"/>
      <c r="CT7" s="684"/>
      <c r="CU7" s="684"/>
      <c r="CV7" s="684"/>
      <c r="CW7" s="684"/>
      <c r="CX7" s="684"/>
      <c r="CY7" s="685"/>
      <c r="CZ7" s="686">
        <v>12</v>
      </c>
      <c r="DA7" s="686"/>
      <c r="DB7" s="686"/>
      <c r="DC7" s="686"/>
      <c r="DD7" s="692">
        <v>46223</v>
      </c>
      <c r="DE7" s="684"/>
      <c r="DF7" s="684"/>
      <c r="DG7" s="684"/>
      <c r="DH7" s="684"/>
      <c r="DI7" s="684"/>
      <c r="DJ7" s="684"/>
      <c r="DK7" s="684"/>
      <c r="DL7" s="684"/>
      <c r="DM7" s="684"/>
      <c r="DN7" s="684"/>
      <c r="DO7" s="684"/>
      <c r="DP7" s="685"/>
      <c r="DQ7" s="692">
        <v>438775</v>
      </c>
      <c r="DR7" s="684"/>
      <c r="DS7" s="684"/>
      <c r="DT7" s="684"/>
      <c r="DU7" s="684"/>
      <c r="DV7" s="684"/>
      <c r="DW7" s="684"/>
      <c r="DX7" s="684"/>
      <c r="DY7" s="684"/>
      <c r="DZ7" s="684"/>
      <c r="EA7" s="684"/>
      <c r="EB7" s="684"/>
      <c r="EC7" s="693"/>
    </row>
    <row r="8" spans="2:143" ht="11.25" customHeight="1">
      <c r="B8" s="680" t="s">
        <v>235</v>
      </c>
      <c r="C8" s="681"/>
      <c r="D8" s="681"/>
      <c r="E8" s="681"/>
      <c r="F8" s="681"/>
      <c r="G8" s="681"/>
      <c r="H8" s="681"/>
      <c r="I8" s="681"/>
      <c r="J8" s="681"/>
      <c r="K8" s="681"/>
      <c r="L8" s="681"/>
      <c r="M8" s="681"/>
      <c r="N8" s="681"/>
      <c r="O8" s="681"/>
      <c r="P8" s="681"/>
      <c r="Q8" s="682"/>
      <c r="R8" s="683">
        <v>810</v>
      </c>
      <c r="S8" s="684"/>
      <c r="T8" s="684"/>
      <c r="U8" s="684"/>
      <c r="V8" s="684"/>
      <c r="W8" s="684"/>
      <c r="X8" s="684"/>
      <c r="Y8" s="685"/>
      <c r="Z8" s="686">
        <v>0</v>
      </c>
      <c r="AA8" s="686"/>
      <c r="AB8" s="686"/>
      <c r="AC8" s="686"/>
      <c r="AD8" s="687">
        <v>810</v>
      </c>
      <c r="AE8" s="687"/>
      <c r="AF8" s="687"/>
      <c r="AG8" s="687"/>
      <c r="AH8" s="687"/>
      <c r="AI8" s="687"/>
      <c r="AJ8" s="687"/>
      <c r="AK8" s="687"/>
      <c r="AL8" s="688">
        <v>0</v>
      </c>
      <c r="AM8" s="689"/>
      <c r="AN8" s="689"/>
      <c r="AO8" s="690"/>
      <c r="AP8" s="680" t="s">
        <v>236</v>
      </c>
      <c r="AQ8" s="681"/>
      <c r="AR8" s="681"/>
      <c r="AS8" s="681"/>
      <c r="AT8" s="681"/>
      <c r="AU8" s="681"/>
      <c r="AV8" s="681"/>
      <c r="AW8" s="681"/>
      <c r="AX8" s="681"/>
      <c r="AY8" s="681"/>
      <c r="AZ8" s="681"/>
      <c r="BA8" s="681"/>
      <c r="BB8" s="681"/>
      <c r="BC8" s="681"/>
      <c r="BD8" s="681"/>
      <c r="BE8" s="681"/>
      <c r="BF8" s="682"/>
      <c r="BG8" s="683">
        <v>5021</v>
      </c>
      <c r="BH8" s="684"/>
      <c r="BI8" s="684"/>
      <c r="BJ8" s="684"/>
      <c r="BK8" s="684"/>
      <c r="BL8" s="684"/>
      <c r="BM8" s="684"/>
      <c r="BN8" s="685"/>
      <c r="BO8" s="686">
        <v>1.4</v>
      </c>
      <c r="BP8" s="686"/>
      <c r="BQ8" s="686"/>
      <c r="BR8" s="686"/>
      <c r="BS8" s="692" t="s">
        <v>231</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602991</v>
      </c>
      <c r="CS8" s="684"/>
      <c r="CT8" s="684"/>
      <c r="CU8" s="684"/>
      <c r="CV8" s="684"/>
      <c r="CW8" s="684"/>
      <c r="CX8" s="684"/>
      <c r="CY8" s="685"/>
      <c r="CZ8" s="686">
        <v>13.5</v>
      </c>
      <c r="DA8" s="686"/>
      <c r="DB8" s="686"/>
      <c r="DC8" s="686"/>
      <c r="DD8" s="692">
        <v>4729</v>
      </c>
      <c r="DE8" s="684"/>
      <c r="DF8" s="684"/>
      <c r="DG8" s="684"/>
      <c r="DH8" s="684"/>
      <c r="DI8" s="684"/>
      <c r="DJ8" s="684"/>
      <c r="DK8" s="684"/>
      <c r="DL8" s="684"/>
      <c r="DM8" s="684"/>
      <c r="DN8" s="684"/>
      <c r="DO8" s="684"/>
      <c r="DP8" s="685"/>
      <c r="DQ8" s="692">
        <v>363832</v>
      </c>
      <c r="DR8" s="684"/>
      <c r="DS8" s="684"/>
      <c r="DT8" s="684"/>
      <c r="DU8" s="684"/>
      <c r="DV8" s="684"/>
      <c r="DW8" s="684"/>
      <c r="DX8" s="684"/>
      <c r="DY8" s="684"/>
      <c r="DZ8" s="684"/>
      <c r="EA8" s="684"/>
      <c r="EB8" s="684"/>
      <c r="EC8" s="693"/>
    </row>
    <row r="9" spans="2:143" ht="11.25" customHeight="1">
      <c r="B9" s="680" t="s">
        <v>238</v>
      </c>
      <c r="C9" s="681"/>
      <c r="D9" s="681"/>
      <c r="E9" s="681"/>
      <c r="F9" s="681"/>
      <c r="G9" s="681"/>
      <c r="H9" s="681"/>
      <c r="I9" s="681"/>
      <c r="J9" s="681"/>
      <c r="K9" s="681"/>
      <c r="L9" s="681"/>
      <c r="M9" s="681"/>
      <c r="N9" s="681"/>
      <c r="O9" s="681"/>
      <c r="P9" s="681"/>
      <c r="Q9" s="682"/>
      <c r="R9" s="683">
        <v>532</v>
      </c>
      <c r="S9" s="684"/>
      <c r="T9" s="684"/>
      <c r="U9" s="684"/>
      <c r="V9" s="684"/>
      <c r="W9" s="684"/>
      <c r="X9" s="684"/>
      <c r="Y9" s="685"/>
      <c r="Z9" s="686">
        <v>0</v>
      </c>
      <c r="AA9" s="686"/>
      <c r="AB9" s="686"/>
      <c r="AC9" s="686"/>
      <c r="AD9" s="687">
        <v>532</v>
      </c>
      <c r="AE9" s="687"/>
      <c r="AF9" s="687"/>
      <c r="AG9" s="687"/>
      <c r="AH9" s="687"/>
      <c r="AI9" s="687"/>
      <c r="AJ9" s="687"/>
      <c r="AK9" s="687"/>
      <c r="AL9" s="688">
        <v>0</v>
      </c>
      <c r="AM9" s="689"/>
      <c r="AN9" s="689"/>
      <c r="AO9" s="690"/>
      <c r="AP9" s="680" t="s">
        <v>239</v>
      </c>
      <c r="AQ9" s="681"/>
      <c r="AR9" s="681"/>
      <c r="AS9" s="681"/>
      <c r="AT9" s="681"/>
      <c r="AU9" s="681"/>
      <c r="AV9" s="681"/>
      <c r="AW9" s="681"/>
      <c r="AX9" s="681"/>
      <c r="AY9" s="681"/>
      <c r="AZ9" s="681"/>
      <c r="BA9" s="681"/>
      <c r="BB9" s="681"/>
      <c r="BC9" s="681"/>
      <c r="BD9" s="681"/>
      <c r="BE9" s="681"/>
      <c r="BF9" s="682"/>
      <c r="BG9" s="683">
        <v>132791</v>
      </c>
      <c r="BH9" s="684"/>
      <c r="BI9" s="684"/>
      <c r="BJ9" s="684"/>
      <c r="BK9" s="684"/>
      <c r="BL9" s="684"/>
      <c r="BM9" s="684"/>
      <c r="BN9" s="685"/>
      <c r="BO9" s="686">
        <v>38.299999999999997</v>
      </c>
      <c r="BP9" s="686"/>
      <c r="BQ9" s="686"/>
      <c r="BR9" s="686"/>
      <c r="BS9" s="692" t="s">
        <v>231</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295508</v>
      </c>
      <c r="CS9" s="684"/>
      <c r="CT9" s="684"/>
      <c r="CU9" s="684"/>
      <c r="CV9" s="684"/>
      <c r="CW9" s="684"/>
      <c r="CX9" s="684"/>
      <c r="CY9" s="685"/>
      <c r="CZ9" s="686">
        <v>6.6</v>
      </c>
      <c r="DA9" s="686"/>
      <c r="DB9" s="686"/>
      <c r="DC9" s="686"/>
      <c r="DD9" s="692">
        <v>7559</v>
      </c>
      <c r="DE9" s="684"/>
      <c r="DF9" s="684"/>
      <c r="DG9" s="684"/>
      <c r="DH9" s="684"/>
      <c r="DI9" s="684"/>
      <c r="DJ9" s="684"/>
      <c r="DK9" s="684"/>
      <c r="DL9" s="684"/>
      <c r="DM9" s="684"/>
      <c r="DN9" s="684"/>
      <c r="DO9" s="684"/>
      <c r="DP9" s="685"/>
      <c r="DQ9" s="692">
        <v>262417</v>
      </c>
      <c r="DR9" s="684"/>
      <c r="DS9" s="684"/>
      <c r="DT9" s="684"/>
      <c r="DU9" s="684"/>
      <c r="DV9" s="684"/>
      <c r="DW9" s="684"/>
      <c r="DX9" s="684"/>
      <c r="DY9" s="684"/>
      <c r="DZ9" s="684"/>
      <c r="EA9" s="684"/>
      <c r="EB9" s="684"/>
      <c r="EC9" s="693"/>
    </row>
    <row r="10" spans="2:143" ht="11.25" customHeight="1">
      <c r="B10" s="680" t="s">
        <v>241</v>
      </c>
      <c r="C10" s="681"/>
      <c r="D10" s="681"/>
      <c r="E10" s="681"/>
      <c r="F10" s="681"/>
      <c r="G10" s="681"/>
      <c r="H10" s="681"/>
      <c r="I10" s="681"/>
      <c r="J10" s="681"/>
      <c r="K10" s="681"/>
      <c r="L10" s="681"/>
      <c r="M10" s="681"/>
      <c r="N10" s="681"/>
      <c r="O10" s="681"/>
      <c r="P10" s="681"/>
      <c r="Q10" s="682"/>
      <c r="R10" s="683" t="s">
        <v>231</v>
      </c>
      <c r="S10" s="684"/>
      <c r="T10" s="684"/>
      <c r="U10" s="684"/>
      <c r="V10" s="684"/>
      <c r="W10" s="684"/>
      <c r="X10" s="684"/>
      <c r="Y10" s="685"/>
      <c r="Z10" s="686" t="s">
        <v>127</v>
      </c>
      <c r="AA10" s="686"/>
      <c r="AB10" s="686"/>
      <c r="AC10" s="686"/>
      <c r="AD10" s="687" t="s">
        <v>231</v>
      </c>
      <c r="AE10" s="687"/>
      <c r="AF10" s="687"/>
      <c r="AG10" s="687"/>
      <c r="AH10" s="687"/>
      <c r="AI10" s="687"/>
      <c r="AJ10" s="687"/>
      <c r="AK10" s="687"/>
      <c r="AL10" s="688" t="s">
        <v>231</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8654</v>
      </c>
      <c r="BH10" s="684"/>
      <c r="BI10" s="684"/>
      <c r="BJ10" s="684"/>
      <c r="BK10" s="684"/>
      <c r="BL10" s="684"/>
      <c r="BM10" s="684"/>
      <c r="BN10" s="685"/>
      <c r="BO10" s="686">
        <v>2.5</v>
      </c>
      <c r="BP10" s="686"/>
      <c r="BQ10" s="686"/>
      <c r="BR10" s="686"/>
      <c r="BS10" s="692">
        <v>1442</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6123</v>
      </c>
      <c r="CS10" s="684"/>
      <c r="CT10" s="684"/>
      <c r="CU10" s="684"/>
      <c r="CV10" s="684"/>
      <c r="CW10" s="684"/>
      <c r="CX10" s="684"/>
      <c r="CY10" s="685"/>
      <c r="CZ10" s="686">
        <v>0.1</v>
      </c>
      <c r="DA10" s="686"/>
      <c r="DB10" s="686"/>
      <c r="DC10" s="686"/>
      <c r="DD10" s="692">
        <v>4112</v>
      </c>
      <c r="DE10" s="684"/>
      <c r="DF10" s="684"/>
      <c r="DG10" s="684"/>
      <c r="DH10" s="684"/>
      <c r="DI10" s="684"/>
      <c r="DJ10" s="684"/>
      <c r="DK10" s="684"/>
      <c r="DL10" s="684"/>
      <c r="DM10" s="684"/>
      <c r="DN10" s="684"/>
      <c r="DO10" s="684"/>
      <c r="DP10" s="685"/>
      <c r="DQ10" s="692">
        <v>6123</v>
      </c>
      <c r="DR10" s="684"/>
      <c r="DS10" s="684"/>
      <c r="DT10" s="684"/>
      <c r="DU10" s="684"/>
      <c r="DV10" s="684"/>
      <c r="DW10" s="684"/>
      <c r="DX10" s="684"/>
      <c r="DY10" s="684"/>
      <c r="DZ10" s="684"/>
      <c r="EA10" s="684"/>
      <c r="EB10" s="684"/>
      <c r="EC10" s="693"/>
    </row>
    <row r="11" spans="2:143" ht="11.25" customHeight="1">
      <c r="B11" s="680" t="s">
        <v>244</v>
      </c>
      <c r="C11" s="681"/>
      <c r="D11" s="681"/>
      <c r="E11" s="681"/>
      <c r="F11" s="681"/>
      <c r="G11" s="681"/>
      <c r="H11" s="681"/>
      <c r="I11" s="681"/>
      <c r="J11" s="681"/>
      <c r="K11" s="681"/>
      <c r="L11" s="681"/>
      <c r="M11" s="681"/>
      <c r="N11" s="681"/>
      <c r="O11" s="681"/>
      <c r="P11" s="681"/>
      <c r="Q11" s="682"/>
      <c r="R11" s="683">
        <v>59528</v>
      </c>
      <c r="S11" s="684"/>
      <c r="T11" s="684"/>
      <c r="U11" s="684"/>
      <c r="V11" s="684"/>
      <c r="W11" s="684"/>
      <c r="X11" s="684"/>
      <c r="Y11" s="685"/>
      <c r="Z11" s="688">
        <v>1.3</v>
      </c>
      <c r="AA11" s="689"/>
      <c r="AB11" s="689"/>
      <c r="AC11" s="701"/>
      <c r="AD11" s="692">
        <v>59528</v>
      </c>
      <c r="AE11" s="684"/>
      <c r="AF11" s="684"/>
      <c r="AG11" s="684"/>
      <c r="AH11" s="684"/>
      <c r="AI11" s="684"/>
      <c r="AJ11" s="684"/>
      <c r="AK11" s="685"/>
      <c r="AL11" s="688">
        <v>2.2999999999999998</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21495</v>
      </c>
      <c r="BH11" s="684"/>
      <c r="BI11" s="684"/>
      <c r="BJ11" s="684"/>
      <c r="BK11" s="684"/>
      <c r="BL11" s="684"/>
      <c r="BM11" s="684"/>
      <c r="BN11" s="685"/>
      <c r="BO11" s="686">
        <v>6.2</v>
      </c>
      <c r="BP11" s="686"/>
      <c r="BQ11" s="686"/>
      <c r="BR11" s="686"/>
      <c r="BS11" s="692">
        <v>4268</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481155</v>
      </c>
      <c r="CS11" s="684"/>
      <c r="CT11" s="684"/>
      <c r="CU11" s="684"/>
      <c r="CV11" s="684"/>
      <c r="CW11" s="684"/>
      <c r="CX11" s="684"/>
      <c r="CY11" s="685"/>
      <c r="CZ11" s="686">
        <v>10.8</v>
      </c>
      <c r="DA11" s="686"/>
      <c r="DB11" s="686"/>
      <c r="DC11" s="686"/>
      <c r="DD11" s="692">
        <v>146944</v>
      </c>
      <c r="DE11" s="684"/>
      <c r="DF11" s="684"/>
      <c r="DG11" s="684"/>
      <c r="DH11" s="684"/>
      <c r="DI11" s="684"/>
      <c r="DJ11" s="684"/>
      <c r="DK11" s="684"/>
      <c r="DL11" s="684"/>
      <c r="DM11" s="684"/>
      <c r="DN11" s="684"/>
      <c r="DO11" s="684"/>
      <c r="DP11" s="685"/>
      <c r="DQ11" s="692">
        <v>148107</v>
      </c>
      <c r="DR11" s="684"/>
      <c r="DS11" s="684"/>
      <c r="DT11" s="684"/>
      <c r="DU11" s="684"/>
      <c r="DV11" s="684"/>
      <c r="DW11" s="684"/>
      <c r="DX11" s="684"/>
      <c r="DY11" s="684"/>
      <c r="DZ11" s="684"/>
      <c r="EA11" s="684"/>
      <c r="EB11" s="684"/>
      <c r="EC11" s="693"/>
    </row>
    <row r="12" spans="2:143" ht="11.25" customHeight="1">
      <c r="B12" s="680" t="s">
        <v>247</v>
      </c>
      <c r="C12" s="681"/>
      <c r="D12" s="681"/>
      <c r="E12" s="681"/>
      <c r="F12" s="681"/>
      <c r="G12" s="681"/>
      <c r="H12" s="681"/>
      <c r="I12" s="681"/>
      <c r="J12" s="681"/>
      <c r="K12" s="681"/>
      <c r="L12" s="681"/>
      <c r="M12" s="681"/>
      <c r="N12" s="681"/>
      <c r="O12" s="681"/>
      <c r="P12" s="681"/>
      <c r="Q12" s="682"/>
      <c r="R12" s="683" t="s">
        <v>231</v>
      </c>
      <c r="S12" s="684"/>
      <c r="T12" s="684"/>
      <c r="U12" s="684"/>
      <c r="V12" s="684"/>
      <c r="W12" s="684"/>
      <c r="X12" s="684"/>
      <c r="Y12" s="685"/>
      <c r="Z12" s="686" t="s">
        <v>127</v>
      </c>
      <c r="AA12" s="686"/>
      <c r="AB12" s="686"/>
      <c r="AC12" s="686"/>
      <c r="AD12" s="687" t="s">
        <v>231</v>
      </c>
      <c r="AE12" s="687"/>
      <c r="AF12" s="687"/>
      <c r="AG12" s="687"/>
      <c r="AH12" s="687"/>
      <c r="AI12" s="687"/>
      <c r="AJ12" s="687"/>
      <c r="AK12" s="687"/>
      <c r="AL12" s="688" t="s">
        <v>127</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140631</v>
      </c>
      <c r="BH12" s="684"/>
      <c r="BI12" s="684"/>
      <c r="BJ12" s="684"/>
      <c r="BK12" s="684"/>
      <c r="BL12" s="684"/>
      <c r="BM12" s="684"/>
      <c r="BN12" s="685"/>
      <c r="BO12" s="686">
        <v>40.6</v>
      </c>
      <c r="BP12" s="686"/>
      <c r="BQ12" s="686"/>
      <c r="BR12" s="686"/>
      <c r="BS12" s="692" t="s">
        <v>127</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173121</v>
      </c>
      <c r="CS12" s="684"/>
      <c r="CT12" s="684"/>
      <c r="CU12" s="684"/>
      <c r="CV12" s="684"/>
      <c r="CW12" s="684"/>
      <c r="CX12" s="684"/>
      <c r="CY12" s="685"/>
      <c r="CZ12" s="686">
        <v>3.9</v>
      </c>
      <c r="DA12" s="686"/>
      <c r="DB12" s="686"/>
      <c r="DC12" s="686"/>
      <c r="DD12" s="692">
        <v>15133</v>
      </c>
      <c r="DE12" s="684"/>
      <c r="DF12" s="684"/>
      <c r="DG12" s="684"/>
      <c r="DH12" s="684"/>
      <c r="DI12" s="684"/>
      <c r="DJ12" s="684"/>
      <c r="DK12" s="684"/>
      <c r="DL12" s="684"/>
      <c r="DM12" s="684"/>
      <c r="DN12" s="684"/>
      <c r="DO12" s="684"/>
      <c r="DP12" s="685"/>
      <c r="DQ12" s="692">
        <v>132030</v>
      </c>
      <c r="DR12" s="684"/>
      <c r="DS12" s="684"/>
      <c r="DT12" s="684"/>
      <c r="DU12" s="684"/>
      <c r="DV12" s="684"/>
      <c r="DW12" s="684"/>
      <c r="DX12" s="684"/>
      <c r="DY12" s="684"/>
      <c r="DZ12" s="684"/>
      <c r="EA12" s="684"/>
      <c r="EB12" s="684"/>
      <c r="EC12" s="693"/>
    </row>
    <row r="13" spans="2:143" ht="11.25" customHeight="1">
      <c r="B13" s="680" t="s">
        <v>250</v>
      </c>
      <c r="C13" s="681"/>
      <c r="D13" s="681"/>
      <c r="E13" s="681"/>
      <c r="F13" s="681"/>
      <c r="G13" s="681"/>
      <c r="H13" s="681"/>
      <c r="I13" s="681"/>
      <c r="J13" s="681"/>
      <c r="K13" s="681"/>
      <c r="L13" s="681"/>
      <c r="M13" s="681"/>
      <c r="N13" s="681"/>
      <c r="O13" s="681"/>
      <c r="P13" s="681"/>
      <c r="Q13" s="682"/>
      <c r="R13" s="683" t="s">
        <v>231</v>
      </c>
      <c r="S13" s="684"/>
      <c r="T13" s="684"/>
      <c r="U13" s="684"/>
      <c r="V13" s="684"/>
      <c r="W13" s="684"/>
      <c r="X13" s="684"/>
      <c r="Y13" s="685"/>
      <c r="Z13" s="686" t="s">
        <v>127</v>
      </c>
      <c r="AA13" s="686"/>
      <c r="AB13" s="686"/>
      <c r="AC13" s="686"/>
      <c r="AD13" s="687" t="s">
        <v>231</v>
      </c>
      <c r="AE13" s="687"/>
      <c r="AF13" s="687"/>
      <c r="AG13" s="687"/>
      <c r="AH13" s="687"/>
      <c r="AI13" s="687"/>
      <c r="AJ13" s="687"/>
      <c r="AK13" s="687"/>
      <c r="AL13" s="688" t="s">
        <v>231</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129400</v>
      </c>
      <c r="BH13" s="684"/>
      <c r="BI13" s="684"/>
      <c r="BJ13" s="684"/>
      <c r="BK13" s="684"/>
      <c r="BL13" s="684"/>
      <c r="BM13" s="684"/>
      <c r="BN13" s="685"/>
      <c r="BO13" s="686">
        <v>37.299999999999997</v>
      </c>
      <c r="BP13" s="686"/>
      <c r="BQ13" s="686"/>
      <c r="BR13" s="686"/>
      <c r="BS13" s="692" t="s">
        <v>231</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720917</v>
      </c>
      <c r="CS13" s="684"/>
      <c r="CT13" s="684"/>
      <c r="CU13" s="684"/>
      <c r="CV13" s="684"/>
      <c r="CW13" s="684"/>
      <c r="CX13" s="684"/>
      <c r="CY13" s="685"/>
      <c r="CZ13" s="686">
        <v>16.2</v>
      </c>
      <c r="DA13" s="686"/>
      <c r="DB13" s="686"/>
      <c r="DC13" s="686"/>
      <c r="DD13" s="692">
        <v>367483</v>
      </c>
      <c r="DE13" s="684"/>
      <c r="DF13" s="684"/>
      <c r="DG13" s="684"/>
      <c r="DH13" s="684"/>
      <c r="DI13" s="684"/>
      <c r="DJ13" s="684"/>
      <c r="DK13" s="684"/>
      <c r="DL13" s="684"/>
      <c r="DM13" s="684"/>
      <c r="DN13" s="684"/>
      <c r="DO13" s="684"/>
      <c r="DP13" s="685"/>
      <c r="DQ13" s="692">
        <v>439549</v>
      </c>
      <c r="DR13" s="684"/>
      <c r="DS13" s="684"/>
      <c r="DT13" s="684"/>
      <c r="DU13" s="684"/>
      <c r="DV13" s="684"/>
      <c r="DW13" s="684"/>
      <c r="DX13" s="684"/>
      <c r="DY13" s="684"/>
      <c r="DZ13" s="684"/>
      <c r="EA13" s="684"/>
      <c r="EB13" s="684"/>
      <c r="EC13" s="693"/>
    </row>
    <row r="14" spans="2:143" ht="11.25" customHeight="1">
      <c r="B14" s="680" t="s">
        <v>253</v>
      </c>
      <c r="C14" s="681"/>
      <c r="D14" s="681"/>
      <c r="E14" s="681"/>
      <c r="F14" s="681"/>
      <c r="G14" s="681"/>
      <c r="H14" s="681"/>
      <c r="I14" s="681"/>
      <c r="J14" s="681"/>
      <c r="K14" s="681"/>
      <c r="L14" s="681"/>
      <c r="M14" s="681"/>
      <c r="N14" s="681"/>
      <c r="O14" s="681"/>
      <c r="P14" s="681"/>
      <c r="Q14" s="682"/>
      <c r="R14" s="683">
        <v>6896</v>
      </c>
      <c r="S14" s="684"/>
      <c r="T14" s="684"/>
      <c r="U14" s="684"/>
      <c r="V14" s="684"/>
      <c r="W14" s="684"/>
      <c r="X14" s="684"/>
      <c r="Y14" s="685"/>
      <c r="Z14" s="686">
        <v>0.2</v>
      </c>
      <c r="AA14" s="686"/>
      <c r="AB14" s="686"/>
      <c r="AC14" s="686"/>
      <c r="AD14" s="687">
        <v>6896</v>
      </c>
      <c r="AE14" s="687"/>
      <c r="AF14" s="687"/>
      <c r="AG14" s="687"/>
      <c r="AH14" s="687"/>
      <c r="AI14" s="687"/>
      <c r="AJ14" s="687"/>
      <c r="AK14" s="687"/>
      <c r="AL14" s="688">
        <v>0.3</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8982</v>
      </c>
      <c r="BH14" s="684"/>
      <c r="BI14" s="684"/>
      <c r="BJ14" s="684"/>
      <c r="BK14" s="684"/>
      <c r="BL14" s="684"/>
      <c r="BM14" s="684"/>
      <c r="BN14" s="685"/>
      <c r="BO14" s="686">
        <v>2.6</v>
      </c>
      <c r="BP14" s="686"/>
      <c r="BQ14" s="686"/>
      <c r="BR14" s="686"/>
      <c r="BS14" s="692" t="s">
        <v>127</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160881</v>
      </c>
      <c r="CS14" s="684"/>
      <c r="CT14" s="684"/>
      <c r="CU14" s="684"/>
      <c r="CV14" s="684"/>
      <c r="CW14" s="684"/>
      <c r="CX14" s="684"/>
      <c r="CY14" s="685"/>
      <c r="CZ14" s="686">
        <v>3.6</v>
      </c>
      <c r="DA14" s="686"/>
      <c r="DB14" s="686"/>
      <c r="DC14" s="686"/>
      <c r="DD14" s="692" t="s">
        <v>231</v>
      </c>
      <c r="DE14" s="684"/>
      <c r="DF14" s="684"/>
      <c r="DG14" s="684"/>
      <c r="DH14" s="684"/>
      <c r="DI14" s="684"/>
      <c r="DJ14" s="684"/>
      <c r="DK14" s="684"/>
      <c r="DL14" s="684"/>
      <c r="DM14" s="684"/>
      <c r="DN14" s="684"/>
      <c r="DO14" s="684"/>
      <c r="DP14" s="685"/>
      <c r="DQ14" s="692">
        <v>160292</v>
      </c>
      <c r="DR14" s="684"/>
      <c r="DS14" s="684"/>
      <c r="DT14" s="684"/>
      <c r="DU14" s="684"/>
      <c r="DV14" s="684"/>
      <c r="DW14" s="684"/>
      <c r="DX14" s="684"/>
      <c r="DY14" s="684"/>
      <c r="DZ14" s="684"/>
      <c r="EA14" s="684"/>
      <c r="EB14" s="684"/>
      <c r="EC14" s="693"/>
    </row>
    <row r="15" spans="2:143" ht="11.25" customHeight="1">
      <c r="B15" s="680" t="s">
        <v>256</v>
      </c>
      <c r="C15" s="681"/>
      <c r="D15" s="681"/>
      <c r="E15" s="681"/>
      <c r="F15" s="681"/>
      <c r="G15" s="681"/>
      <c r="H15" s="681"/>
      <c r="I15" s="681"/>
      <c r="J15" s="681"/>
      <c r="K15" s="681"/>
      <c r="L15" s="681"/>
      <c r="M15" s="681"/>
      <c r="N15" s="681"/>
      <c r="O15" s="681"/>
      <c r="P15" s="681"/>
      <c r="Q15" s="682"/>
      <c r="R15" s="683" t="s">
        <v>231</v>
      </c>
      <c r="S15" s="684"/>
      <c r="T15" s="684"/>
      <c r="U15" s="684"/>
      <c r="V15" s="684"/>
      <c r="W15" s="684"/>
      <c r="X15" s="684"/>
      <c r="Y15" s="685"/>
      <c r="Z15" s="686" t="s">
        <v>231</v>
      </c>
      <c r="AA15" s="686"/>
      <c r="AB15" s="686"/>
      <c r="AC15" s="686"/>
      <c r="AD15" s="687" t="s">
        <v>127</v>
      </c>
      <c r="AE15" s="687"/>
      <c r="AF15" s="687"/>
      <c r="AG15" s="687"/>
      <c r="AH15" s="687"/>
      <c r="AI15" s="687"/>
      <c r="AJ15" s="687"/>
      <c r="AK15" s="687"/>
      <c r="AL15" s="688" t="s">
        <v>127</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24713</v>
      </c>
      <c r="BH15" s="684"/>
      <c r="BI15" s="684"/>
      <c r="BJ15" s="684"/>
      <c r="BK15" s="684"/>
      <c r="BL15" s="684"/>
      <c r="BM15" s="684"/>
      <c r="BN15" s="685"/>
      <c r="BO15" s="686">
        <v>7.1</v>
      </c>
      <c r="BP15" s="686"/>
      <c r="BQ15" s="686"/>
      <c r="BR15" s="686"/>
      <c r="BS15" s="692" t="s">
        <v>127</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342713</v>
      </c>
      <c r="CS15" s="684"/>
      <c r="CT15" s="684"/>
      <c r="CU15" s="684"/>
      <c r="CV15" s="684"/>
      <c r="CW15" s="684"/>
      <c r="CX15" s="684"/>
      <c r="CY15" s="685"/>
      <c r="CZ15" s="686">
        <v>7.7</v>
      </c>
      <c r="DA15" s="686"/>
      <c r="DB15" s="686"/>
      <c r="DC15" s="686"/>
      <c r="DD15" s="692">
        <v>59018</v>
      </c>
      <c r="DE15" s="684"/>
      <c r="DF15" s="684"/>
      <c r="DG15" s="684"/>
      <c r="DH15" s="684"/>
      <c r="DI15" s="684"/>
      <c r="DJ15" s="684"/>
      <c r="DK15" s="684"/>
      <c r="DL15" s="684"/>
      <c r="DM15" s="684"/>
      <c r="DN15" s="684"/>
      <c r="DO15" s="684"/>
      <c r="DP15" s="685"/>
      <c r="DQ15" s="692">
        <v>284706</v>
      </c>
      <c r="DR15" s="684"/>
      <c r="DS15" s="684"/>
      <c r="DT15" s="684"/>
      <c r="DU15" s="684"/>
      <c r="DV15" s="684"/>
      <c r="DW15" s="684"/>
      <c r="DX15" s="684"/>
      <c r="DY15" s="684"/>
      <c r="DZ15" s="684"/>
      <c r="EA15" s="684"/>
      <c r="EB15" s="684"/>
      <c r="EC15" s="693"/>
    </row>
    <row r="16" spans="2:143" ht="11.25" customHeight="1">
      <c r="B16" s="680" t="s">
        <v>259</v>
      </c>
      <c r="C16" s="681"/>
      <c r="D16" s="681"/>
      <c r="E16" s="681"/>
      <c r="F16" s="681"/>
      <c r="G16" s="681"/>
      <c r="H16" s="681"/>
      <c r="I16" s="681"/>
      <c r="J16" s="681"/>
      <c r="K16" s="681"/>
      <c r="L16" s="681"/>
      <c r="M16" s="681"/>
      <c r="N16" s="681"/>
      <c r="O16" s="681"/>
      <c r="P16" s="681"/>
      <c r="Q16" s="682"/>
      <c r="R16" s="683">
        <v>1990</v>
      </c>
      <c r="S16" s="684"/>
      <c r="T16" s="684"/>
      <c r="U16" s="684"/>
      <c r="V16" s="684"/>
      <c r="W16" s="684"/>
      <c r="X16" s="684"/>
      <c r="Y16" s="685"/>
      <c r="Z16" s="686">
        <v>0</v>
      </c>
      <c r="AA16" s="686"/>
      <c r="AB16" s="686"/>
      <c r="AC16" s="686"/>
      <c r="AD16" s="687">
        <v>1990</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127</v>
      </c>
      <c r="BP16" s="686"/>
      <c r="BQ16" s="686"/>
      <c r="BR16" s="686"/>
      <c r="BS16" s="692" t="s">
        <v>127</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43</v>
      </c>
      <c r="CS16" s="684"/>
      <c r="CT16" s="684"/>
      <c r="CU16" s="684"/>
      <c r="CV16" s="684"/>
      <c r="CW16" s="684"/>
      <c r="CX16" s="684"/>
      <c r="CY16" s="685"/>
      <c r="CZ16" s="686">
        <v>0</v>
      </c>
      <c r="DA16" s="686"/>
      <c r="DB16" s="686"/>
      <c r="DC16" s="686"/>
      <c r="DD16" s="692" t="s">
        <v>231</v>
      </c>
      <c r="DE16" s="684"/>
      <c r="DF16" s="684"/>
      <c r="DG16" s="684"/>
      <c r="DH16" s="684"/>
      <c r="DI16" s="684"/>
      <c r="DJ16" s="684"/>
      <c r="DK16" s="684"/>
      <c r="DL16" s="684"/>
      <c r="DM16" s="684"/>
      <c r="DN16" s="684"/>
      <c r="DO16" s="684"/>
      <c r="DP16" s="685"/>
      <c r="DQ16" s="692">
        <v>43</v>
      </c>
      <c r="DR16" s="684"/>
      <c r="DS16" s="684"/>
      <c r="DT16" s="684"/>
      <c r="DU16" s="684"/>
      <c r="DV16" s="684"/>
      <c r="DW16" s="684"/>
      <c r="DX16" s="684"/>
      <c r="DY16" s="684"/>
      <c r="DZ16" s="684"/>
      <c r="EA16" s="684"/>
      <c r="EB16" s="684"/>
      <c r="EC16" s="693"/>
    </row>
    <row r="17" spans="2:133" ht="11.25" customHeight="1">
      <c r="B17" s="680" t="s">
        <v>262</v>
      </c>
      <c r="C17" s="681"/>
      <c r="D17" s="681"/>
      <c r="E17" s="681"/>
      <c r="F17" s="681"/>
      <c r="G17" s="681"/>
      <c r="H17" s="681"/>
      <c r="I17" s="681"/>
      <c r="J17" s="681"/>
      <c r="K17" s="681"/>
      <c r="L17" s="681"/>
      <c r="M17" s="681"/>
      <c r="N17" s="681"/>
      <c r="O17" s="681"/>
      <c r="P17" s="681"/>
      <c r="Q17" s="682"/>
      <c r="R17" s="683">
        <v>3645</v>
      </c>
      <c r="S17" s="684"/>
      <c r="T17" s="684"/>
      <c r="U17" s="684"/>
      <c r="V17" s="684"/>
      <c r="W17" s="684"/>
      <c r="X17" s="684"/>
      <c r="Y17" s="685"/>
      <c r="Z17" s="686">
        <v>0.1</v>
      </c>
      <c r="AA17" s="686"/>
      <c r="AB17" s="686"/>
      <c r="AC17" s="686"/>
      <c r="AD17" s="687">
        <v>3645</v>
      </c>
      <c r="AE17" s="687"/>
      <c r="AF17" s="687"/>
      <c r="AG17" s="687"/>
      <c r="AH17" s="687"/>
      <c r="AI17" s="687"/>
      <c r="AJ17" s="687"/>
      <c r="AK17" s="687"/>
      <c r="AL17" s="688">
        <v>0.1</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127</v>
      </c>
      <c r="BP17" s="686"/>
      <c r="BQ17" s="686"/>
      <c r="BR17" s="686"/>
      <c r="BS17" s="692" t="s">
        <v>231</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1093274</v>
      </c>
      <c r="CS17" s="684"/>
      <c r="CT17" s="684"/>
      <c r="CU17" s="684"/>
      <c r="CV17" s="684"/>
      <c r="CW17" s="684"/>
      <c r="CX17" s="684"/>
      <c r="CY17" s="685"/>
      <c r="CZ17" s="686">
        <v>24.5</v>
      </c>
      <c r="DA17" s="686"/>
      <c r="DB17" s="686"/>
      <c r="DC17" s="686"/>
      <c r="DD17" s="692" t="s">
        <v>231</v>
      </c>
      <c r="DE17" s="684"/>
      <c r="DF17" s="684"/>
      <c r="DG17" s="684"/>
      <c r="DH17" s="684"/>
      <c r="DI17" s="684"/>
      <c r="DJ17" s="684"/>
      <c r="DK17" s="684"/>
      <c r="DL17" s="684"/>
      <c r="DM17" s="684"/>
      <c r="DN17" s="684"/>
      <c r="DO17" s="684"/>
      <c r="DP17" s="685"/>
      <c r="DQ17" s="692">
        <v>1064002</v>
      </c>
      <c r="DR17" s="684"/>
      <c r="DS17" s="684"/>
      <c r="DT17" s="684"/>
      <c r="DU17" s="684"/>
      <c r="DV17" s="684"/>
      <c r="DW17" s="684"/>
      <c r="DX17" s="684"/>
      <c r="DY17" s="684"/>
      <c r="DZ17" s="684"/>
      <c r="EA17" s="684"/>
      <c r="EB17" s="684"/>
      <c r="EC17" s="693"/>
    </row>
    <row r="18" spans="2:133" ht="11.25" customHeight="1">
      <c r="B18" s="680" t="s">
        <v>265</v>
      </c>
      <c r="C18" s="681"/>
      <c r="D18" s="681"/>
      <c r="E18" s="681"/>
      <c r="F18" s="681"/>
      <c r="G18" s="681"/>
      <c r="H18" s="681"/>
      <c r="I18" s="681"/>
      <c r="J18" s="681"/>
      <c r="K18" s="681"/>
      <c r="L18" s="681"/>
      <c r="M18" s="681"/>
      <c r="N18" s="681"/>
      <c r="O18" s="681"/>
      <c r="P18" s="681"/>
      <c r="Q18" s="682"/>
      <c r="R18" s="683">
        <v>558</v>
      </c>
      <c r="S18" s="684"/>
      <c r="T18" s="684"/>
      <c r="U18" s="684"/>
      <c r="V18" s="684"/>
      <c r="W18" s="684"/>
      <c r="X18" s="684"/>
      <c r="Y18" s="685"/>
      <c r="Z18" s="686">
        <v>0</v>
      </c>
      <c r="AA18" s="686"/>
      <c r="AB18" s="686"/>
      <c r="AC18" s="686"/>
      <c r="AD18" s="687">
        <v>558</v>
      </c>
      <c r="AE18" s="687"/>
      <c r="AF18" s="687"/>
      <c r="AG18" s="687"/>
      <c r="AH18" s="687"/>
      <c r="AI18" s="687"/>
      <c r="AJ18" s="687"/>
      <c r="AK18" s="687"/>
      <c r="AL18" s="688">
        <v>0</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231</v>
      </c>
      <c r="BH18" s="684"/>
      <c r="BI18" s="684"/>
      <c r="BJ18" s="684"/>
      <c r="BK18" s="684"/>
      <c r="BL18" s="684"/>
      <c r="BM18" s="684"/>
      <c r="BN18" s="685"/>
      <c r="BO18" s="686" t="s">
        <v>231</v>
      </c>
      <c r="BP18" s="686"/>
      <c r="BQ18" s="686"/>
      <c r="BR18" s="686"/>
      <c r="BS18" s="692" t="s">
        <v>127</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127</v>
      </c>
      <c r="DA18" s="686"/>
      <c r="DB18" s="686"/>
      <c r="DC18" s="686"/>
      <c r="DD18" s="692" t="s">
        <v>127</v>
      </c>
      <c r="DE18" s="684"/>
      <c r="DF18" s="684"/>
      <c r="DG18" s="684"/>
      <c r="DH18" s="684"/>
      <c r="DI18" s="684"/>
      <c r="DJ18" s="684"/>
      <c r="DK18" s="684"/>
      <c r="DL18" s="684"/>
      <c r="DM18" s="684"/>
      <c r="DN18" s="684"/>
      <c r="DO18" s="684"/>
      <c r="DP18" s="685"/>
      <c r="DQ18" s="692" t="s">
        <v>231</v>
      </c>
      <c r="DR18" s="684"/>
      <c r="DS18" s="684"/>
      <c r="DT18" s="684"/>
      <c r="DU18" s="684"/>
      <c r="DV18" s="684"/>
      <c r="DW18" s="684"/>
      <c r="DX18" s="684"/>
      <c r="DY18" s="684"/>
      <c r="DZ18" s="684"/>
      <c r="EA18" s="684"/>
      <c r="EB18" s="684"/>
      <c r="EC18" s="693"/>
    </row>
    <row r="19" spans="2:133" ht="11.25" customHeight="1">
      <c r="B19" s="680" t="s">
        <v>268</v>
      </c>
      <c r="C19" s="681"/>
      <c r="D19" s="681"/>
      <c r="E19" s="681"/>
      <c r="F19" s="681"/>
      <c r="G19" s="681"/>
      <c r="H19" s="681"/>
      <c r="I19" s="681"/>
      <c r="J19" s="681"/>
      <c r="K19" s="681"/>
      <c r="L19" s="681"/>
      <c r="M19" s="681"/>
      <c r="N19" s="681"/>
      <c r="O19" s="681"/>
      <c r="P19" s="681"/>
      <c r="Q19" s="682"/>
      <c r="R19" s="683">
        <v>1021</v>
      </c>
      <c r="S19" s="684"/>
      <c r="T19" s="684"/>
      <c r="U19" s="684"/>
      <c r="V19" s="684"/>
      <c r="W19" s="684"/>
      <c r="X19" s="684"/>
      <c r="Y19" s="685"/>
      <c r="Z19" s="686">
        <v>0</v>
      </c>
      <c r="AA19" s="686"/>
      <c r="AB19" s="686"/>
      <c r="AC19" s="686"/>
      <c r="AD19" s="687">
        <v>1021</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4415</v>
      </c>
      <c r="BH19" s="684"/>
      <c r="BI19" s="684"/>
      <c r="BJ19" s="684"/>
      <c r="BK19" s="684"/>
      <c r="BL19" s="684"/>
      <c r="BM19" s="684"/>
      <c r="BN19" s="685"/>
      <c r="BO19" s="686">
        <v>1.3</v>
      </c>
      <c r="BP19" s="686"/>
      <c r="BQ19" s="686"/>
      <c r="BR19" s="686"/>
      <c r="BS19" s="692" t="s">
        <v>127</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231</v>
      </c>
      <c r="DA19" s="686"/>
      <c r="DB19" s="686"/>
      <c r="DC19" s="686"/>
      <c r="DD19" s="692" t="s">
        <v>127</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c r="B20" s="680" t="s">
        <v>271</v>
      </c>
      <c r="C20" s="681"/>
      <c r="D20" s="681"/>
      <c r="E20" s="681"/>
      <c r="F20" s="681"/>
      <c r="G20" s="681"/>
      <c r="H20" s="681"/>
      <c r="I20" s="681"/>
      <c r="J20" s="681"/>
      <c r="K20" s="681"/>
      <c r="L20" s="681"/>
      <c r="M20" s="681"/>
      <c r="N20" s="681"/>
      <c r="O20" s="681"/>
      <c r="P20" s="681"/>
      <c r="Q20" s="682"/>
      <c r="R20" s="683">
        <v>58</v>
      </c>
      <c r="S20" s="684"/>
      <c r="T20" s="684"/>
      <c r="U20" s="684"/>
      <c r="V20" s="684"/>
      <c r="W20" s="684"/>
      <c r="X20" s="684"/>
      <c r="Y20" s="685"/>
      <c r="Z20" s="686">
        <v>0</v>
      </c>
      <c r="AA20" s="686"/>
      <c r="AB20" s="686"/>
      <c r="AC20" s="686"/>
      <c r="AD20" s="687">
        <v>58</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4415</v>
      </c>
      <c r="BH20" s="684"/>
      <c r="BI20" s="684"/>
      <c r="BJ20" s="684"/>
      <c r="BK20" s="684"/>
      <c r="BL20" s="684"/>
      <c r="BM20" s="684"/>
      <c r="BN20" s="685"/>
      <c r="BO20" s="686">
        <v>1.3</v>
      </c>
      <c r="BP20" s="686"/>
      <c r="BQ20" s="686"/>
      <c r="BR20" s="686"/>
      <c r="BS20" s="692" t="s">
        <v>231</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4460238</v>
      </c>
      <c r="CS20" s="684"/>
      <c r="CT20" s="684"/>
      <c r="CU20" s="684"/>
      <c r="CV20" s="684"/>
      <c r="CW20" s="684"/>
      <c r="CX20" s="684"/>
      <c r="CY20" s="685"/>
      <c r="CZ20" s="686">
        <v>100</v>
      </c>
      <c r="DA20" s="686"/>
      <c r="DB20" s="686"/>
      <c r="DC20" s="686"/>
      <c r="DD20" s="692">
        <v>651201</v>
      </c>
      <c r="DE20" s="684"/>
      <c r="DF20" s="684"/>
      <c r="DG20" s="684"/>
      <c r="DH20" s="684"/>
      <c r="DI20" s="684"/>
      <c r="DJ20" s="684"/>
      <c r="DK20" s="684"/>
      <c r="DL20" s="684"/>
      <c r="DM20" s="684"/>
      <c r="DN20" s="684"/>
      <c r="DO20" s="684"/>
      <c r="DP20" s="685"/>
      <c r="DQ20" s="692">
        <v>3346250</v>
      </c>
      <c r="DR20" s="684"/>
      <c r="DS20" s="684"/>
      <c r="DT20" s="684"/>
      <c r="DU20" s="684"/>
      <c r="DV20" s="684"/>
      <c r="DW20" s="684"/>
      <c r="DX20" s="684"/>
      <c r="DY20" s="684"/>
      <c r="DZ20" s="684"/>
      <c r="EA20" s="684"/>
      <c r="EB20" s="684"/>
      <c r="EC20" s="693"/>
    </row>
    <row r="21" spans="2:133" ht="11.25" customHeight="1">
      <c r="B21" s="680" t="s">
        <v>274</v>
      </c>
      <c r="C21" s="681"/>
      <c r="D21" s="681"/>
      <c r="E21" s="681"/>
      <c r="F21" s="681"/>
      <c r="G21" s="681"/>
      <c r="H21" s="681"/>
      <c r="I21" s="681"/>
      <c r="J21" s="681"/>
      <c r="K21" s="681"/>
      <c r="L21" s="681"/>
      <c r="M21" s="681"/>
      <c r="N21" s="681"/>
      <c r="O21" s="681"/>
      <c r="P21" s="681"/>
      <c r="Q21" s="682"/>
      <c r="R21" s="683">
        <v>2008</v>
      </c>
      <c r="S21" s="684"/>
      <c r="T21" s="684"/>
      <c r="U21" s="684"/>
      <c r="V21" s="684"/>
      <c r="W21" s="684"/>
      <c r="X21" s="684"/>
      <c r="Y21" s="685"/>
      <c r="Z21" s="686">
        <v>0</v>
      </c>
      <c r="AA21" s="686"/>
      <c r="AB21" s="686"/>
      <c r="AC21" s="686"/>
      <c r="AD21" s="687">
        <v>2008</v>
      </c>
      <c r="AE21" s="687"/>
      <c r="AF21" s="687"/>
      <c r="AG21" s="687"/>
      <c r="AH21" s="687"/>
      <c r="AI21" s="687"/>
      <c r="AJ21" s="687"/>
      <c r="AK21" s="687"/>
      <c r="AL21" s="688">
        <v>0.1</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v>4415</v>
      </c>
      <c r="BH21" s="684"/>
      <c r="BI21" s="684"/>
      <c r="BJ21" s="684"/>
      <c r="BK21" s="684"/>
      <c r="BL21" s="684"/>
      <c r="BM21" s="684"/>
      <c r="BN21" s="685"/>
      <c r="BO21" s="686">
        <v>1.3</v>
      </c>
      <c r="BP21" s="686"/>
      <c r="BQ21" s="686"/>
      <c r="BR21" s="686"/>
      <c r="BS21" s="692" t="s">
        <v>127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276</v>
      </c>
      <c r="C22" s="681"/>
      <c r="D22" s="681"/>
      <c r="E22" s="681"/>
      <c r="F22" s="681"/>
      <c r="G22" s="681"/>
      <c r="H22" s="681"/>
      <c r="I22" s="681"/>
      <c r="J22" s="681"/>
      <c r="K22" s="681"/>
      <c r="L22" s="681"/>
      <c r="M22" s="681"/>
      <c r="N22" s="681"/>
      <c r="O22" s="681"/>
      <c r="P22" s="681"/>
      <c r="Q22" s="682"/>
      <c r="R22" s="683">
        <v>2306761</v>
      </c>
      <c r="S22" s="684"/>
      <c r="T22" s="684"/>
      <c r="U22" s="684"/>
      <c r="V22" s="684"/>
      <c r="W22" s="684"/>
      <c r="X22" s="684"/>
      <c r="Y22" s="685"/>
      <c r="Z22" s="686">
        <v>51.6</v>
      </c>
      <c r="AA22" s="686"/>
      <c r="AB22" s="686"/>
      <c r="AC22" s="686"/>
      <c r="AD22" s="687">
        <v>2115482</v>
      </c>
      <c r="AE22" s="687"/>
      <c r="AF22" s="687"/>
      <c r="AG22" s="687"/>
      <c r="AH22" s="687"/>
      <c r="AI22" s="687"/>
      <c r="AJ22" s="687"/>
      <c r="AK22" s="687"/>
      <c r="AL22" s="688">
        <v>81.3</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231</v>
      </c>
      <c r="BH22" s="684"/>
      <c r="BI22" s="684"/>
      <c r="BJ22" s="684"/>
      <c r="BK22" s="684"/>
      <c r="BL22" s="684"/>
      <c r="BM22" s="684"/>
      <c r="BN22" s="685"/>
      <c r="BO22" s="686" t="s">
        <v>127</v>
      </c>
      <c r="BP22" s="686"/>
      <c r="BQ22" s="686"/>
      <c r="BR22" s="686"/>
      <c r="BS22" s="692" t="s">
        <v>231</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279</v>
      </c>
      <c r="C23" s="681"/>
      <c r="D23" s="681"/>
      <c r="E23" s="681"/>
      <c r="F23" s="681"/>
      <c r="G23" s="681"/>
      <c r="H23" s="681"/>
      <c r="I23" s="681"/>
      <c r="J23" s="681"/>
      <c r="K23" s="681"/>
      <c r="L23" s="681"/>
      <c r="M23" s="681"/>
      <c r="N23" s="681"/>
      <c r="O23" s="681"/>
      <c r="P23" s="681"/>
      <c r="Q23" s="682"/>
      <c r="R23" s="683">
        <v>2115482</v>
      </c>
      <c r="S23" s="684"/>
      <c r="T23" s="684"/>
      <c r="U23" s="684"/>
      <c r="V23" s="684"/>
      <c r="W23" s="684"/>
      <c r="X23" s="684"/>
      <c r="Y23" s="685"/>
      <c r="Z23" s="686">
        <v>47.3</v>
      </c>
      <c r="AA23" s="686"/>
      <c r="AB23" s="686"/>
      <c r="AC23" s="686"/>
      <c r="AD23" s="687">
        <v>2115482</v>
      </c>
      <c r="AE23" s="687"/>
      <c r="AF23" s="687"/>
      <c r="AG23" s="687"/>
      <c r="AH23" s="687"/>
      <c r="AI23" s="687"/>
      <c r="AJ23" s="687"/>
      <c r="AK23" s="687"/>
      <c r="AL23" s="688">
        <v>81.3</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t="s">
        <v>127</v>
      </c>
      <c r="BH23" s="684"/>
      <c r="BI23" s="684"/>
      <c r="BJ23" s="684"/>
      <c r="BK23" s="684"/>
      <c r="BL23" s="684"/>
      <c r="BM23" s="684"/>
      <c r="BN23" s="685"/>
      <c r="BO23" s="686" t="s">
        <v>231</v>
      </c>
      <c r="BP23" s="686"/>
      <c r="BQ23" s="686"/>
      <c r="BR23" s="686"/>
      <c r="BS23" s="692" t="s">
        <v>231</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c r="B24" s="680" t="s">
        <v>286</v>
      </c>
      <c r="C24" s="681"/>
      <c r="D24" s="681"/>
      <c r="E24" s="681"/>
      <c r="F24" s="681"/>
      <c r="G24" s="681"/>
      <c r="H24" s="681"/>
      <c r="I24" s="681"/>
      <c r="J24" s="681"/>
      <c r="K24" s="681"/>
      <c r="L24" s="681"/>
      <c r="M24" s="681"/>
      <c r="N24" s="681"/>
      <c r="O24" s="681"/>
      <c r="P24" s="681"/>
      <c r="Q24" s="682"/>
      <c r="R24" s="683">
        <v>191279</v>
      </c>
      <c r="S24" s="684"/>
      <c r="T24" s="684"/>
      <c r="U24" s="684"/>
      <c r="V24" s="684"/>
      <c r="W24" s="684"/>
      <c r="X24" s="684"/>
      <c r="Y24" s="685"/>
      <c r="Z24" s="686">
        <v>4.3</v>
      </c>
      <c r="AA24" s="686"/>
      <c r="AB24" s="686"/>
      <c r="AC24" s="686"/>
      <c r="AD24" s="687" t="s">
        <v>231</v>
      </c>
      <c r="AE24" s="687"/>
      <c r="AF24" s="687"/>
      <c r="AG24" s="687"/>
      <c r="AH24" s="687"/>
      <c r="AI24" s="687"/>
      <c r="AJ24" s="687"/>
      <c r="AK24" s="687"/>
      <c r="AL24" s="688" t="s">
        <v>231</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127</v>
      </c>
      <c r="BP24" s="686"/>
      <c r="BQ24" s="686"/>
      <c r="BR24" s="686"/>
      <c r="BS24" s="692" t="s">
        <v>231</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1984221</v>
      </c>
      <c r="CS24" s="673"/>
      <c r="CT24" s="673"/>
      <c r="CU24" s="673"/>
      <c r="CV24" s="673"/>
      <c r="CW24" s="673"/>
      <c r="CX24" s="673"/>
      <c r="CY24" s="674"/>
      <c r="CZ24" s="677">
        <v>44.5</v>
      </c>
      <c r="DA24" s="678"/>
      <c r="DB24" s="678"/>
      <c r="DC24" s="697"/>
      <c r="DD24" s="719">
        <v>1731470</v>
      </c>
      <c r="DE24" s="673"/>
      <c r="DF24" s="673"/>
      <c r="DG24" s="673"/>
      <c r="DH24" s="673"/>
      <c r="DI24" s="673"/>
      <c r="DJ24" s="673"/>
      <c r="DK24" s="674"/>
      <c r="DL24" s="719">
        <v>1287653</v>
      </c>
      <c r="DM24" s="673"/>
      <c r="DN24" s="673"/>
      <c r="DO24" s="673"/>
      <c r="DP24" s="673"/>
      <c r="DQ24" s="673"/>
      <c r="DR24" s="673"/>
      <c r="DS24" s="673"/>
      <c r="DT24" s="673"/>
      <c r="DU24" s="673"/>
      <c r="DV24" s="674"/>
      <c r="DW24" s="677">
        <v>48.1</v>
      </c>
      <c r="DX24" s="678"/>
      <c r="DY24" s="678"/>
      <c r="DZ24" s="678"/>
      <c r="EA24" s="678"/>
      <c r="EB24" s="678"/>
      <c r="EC24" s="679"/>
    </row>
    <row r="25" spans="2:133" ht="11.25" customHeight="1">
      <c r="B25" s="680" t="s">
        <v>289</v>
      </c>
      <c r="C25" s="681"/>
      <c r="D25" s="681"/>
      <c r="E25" s="681"/>
      <c r="F25" s="681"/>
      <c r="G25" s="681"/>
      <c r="H25" s="681"/>
      <c r="I25" s="681"/>
      <c r="J25" s="681"/>
      <c r="K25" s="681"/>
      <c r="L25" s="681"/>
      <c r="M25" s="681"/>
      <c r="N25" s="681"/>
      <c r="O25" s="681"/>
      <c r="P25" s="681"/>
      <c r="Q25" s="682"/>
      <c r="R25" s="683" t="s">
        <v>231</v>
      </c>
      <c r="S25" s="684"/>
      <c r="T25" s="684"/>
      <c r="U25" s="684"/>
      <c r="V25" s="684"/>
      <c r="W25" s="684"/>
      <c r="X25" s="684"/>
      <c r="Y25" s="685"/>
      <c r="Z25" s="686" t="s">
        <v>231</v>
      </c>
      <c r="AA25" s="686"/>
      <c r="AB25" s="686"/>
      <c r="AC25" s="686"/>
      <c r="AD25" s="687" t="s">
        <v>127</v>
      </c>
      <c r="AE25" s="687"/>
      <c r="AF25" s="687"/>
      <c r="AG25" s="687"/>
      <c r="AH25" s="687"/>
      <c r="AI25" s="687"/>
      <c r="AJ25" s="687"/>
      <c r="AK25" s="687"/>
      <c r="AL25" s="688" t="s">
        <v>127</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231</v>
      </c>
      <c r="BH25" s="684"/>
      <c r="BI25" s="684"/>
      <c r="BJ25" s="684"/>
      <c r="BK25" s="684"/>
      <c r="BL25" s="684"/>
      <c r="BM25" s="684"/>
      <c r="BN25" s="685"/>
      <c r="BO25" s="686" t="s">
        <v>231</v>
      </c>
      <c r="BP25" s="686"/>
      <c r="BQ25" s="686"/>
      <c r="BR25" s="686"/>
      <c r="BS25" s="692" t="s">
        <v>231</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629341</v>
      </c>
      <c r="CS25" s="720"/>
      <c r="CT25" s="720"/>
      <c r="CU25" s="720"/>
      <c r="CV25" s="720"/>
      <c r="CW25" s="720"/>
      <c r="CX25" s="720"/>
      <c r="CY25" s="721"/>
      <c r="CZ25" s="688">
        <v>14.1</v>
      </c>
      <c r="DA25" s="717"/>
      <c r="DB25" s="717"/>
      <c r="DC25" s="722"/>
      <c r="DD25" s="692">
        <v>583470</v>
      </c>
      <c r="DE25" s="720"/>
      <c r="DF25" s="720"/>
      <c r="DG25" s="720"/>
      <c r="DH25" s="720"/>
      <c r="DI25" s="720"/>
      <c r="DJ25" s="720"/>
      <c r="DK25" s="721"/>
      <c r="DL25" s="692">
        <v>553040</v>
      </c>
      <c r="DM25" s="720"/>
      <c r="DN25" s="720"/>
      <c r="DO25" s="720"/>
      <c r="DP25" s="720"/>
      <c r="DQ25" s="720"/>
      <c r="DR25" s="720"/>
      <c r="DS25" s="720"/>
      <c r="DT25" s="720"/>
      <c r="DU25" s="720"/>
      <c r="DV25" s="721"/>
      <c r="DW25" s="688">
        <v>20.7</v>
      </c>
      <c r="DX25" s="717"/>
      <c r="DY25" s="717"/>
      <c r="DZ25" s="717"/>
      <c r="EA25" s="717"/>
      <c r="EB25" s="717"/>
      <c r="EC25" s="718"/>
    </row>
    <row r="26" spans="2:133" ht="11.25" customHeight="1">
      <c r="B26" s="680" t="s">
        <v>292</v>
      </c>
      <c r="C26" s="681"/>
      <c r="D26" s="681"/>
      <c r="E26" s="681"/>
      <c r="F26" s="681"/>
      <c r="G26" s="681"/>
      <c r="H26" s="681"/>
      <c r="I26" s="681"/>
      <c r="J26" s="681"/>
      <c r="K26" s="681"/>
      <c r="L26" s="681"/>
      <c r="M26" s="681"/>
      <c r="N26" s="681"/>
      <c r="O26" s="681"/>
      <c r="P26" s="681"/>
      <c r="Q26" s="682"/>
      <c r="R26" s="683">
        <v>2791880</v>
      </c>
      <c r="S26" s="684"/>
      <c r="T26" s="684"/>
      <c r="U26" s="684"/>
      <c r="V26" s="684"/>
      <c r="W26" s="684"/>
      <c r="X26" s="684"/>
      <c r="Y26" s="685"/>
      <c r="Z26" s="686">
        <v>62.5</v>
      </c>
      <c r="AA26" s="686"/>
      <c r="AB26" s="686"/>
      <c r="AC26" s="686"/>
      <c r="AD26" s="687">
        <v>2600601</v>
      </c>
      <c r="AE26" s="687"/>
      <c r="AF26" s="687"/>
      <c r="AG26" s="687"/>
      <c r="AH26" s="687"/>
      <c r="AI26" s="687"/>
      <c r="AJ26" s="687"/>
      <c r="AK26" s="687"/>
      <c r="AL26" s="688">
        <v>99.9</v>
      </c>
      <c r="AM26" s="689"/>
      <c r="AN26" s="689"/>
      <c r="AO26" s="690"/>
      <c r="AP26" s="702" t="s">
        <v>293</v>
      </c>
      <c r="AQ26" s="723"/>
      <c r="AR26" s="723"/>
      <c r="AS26" s="723"/>
      <c r="AT26" s="723"/>
      <c r="AU26" s="723"/>
      <c r="AV26" s="723"/>
      <c r="AW26" s="723"/>
      <c r="AX26" s="723"/>
      <c r="AY26" s="723"/>
      <c r="AZ26" s="723"/>
      <c r="BA26" s="723"/>
      <c r="BB26" s="723"/>
      <c r="BC26" s="723"/>
      <c r="BD26" s="723"/>
      <c r="BE26" s="723"/>
      <c r="BF26" s="704"/>
      <c r="BG26" s="683" t="s">
        <v>127</v>
      </c>
      <c r="BH26" s="684"/>
      <c r="BI26" s="684"/>
      <c r="BJ26" s="684"/>
      <c r="BK26" s="684"/>
      <c r="BL26" s="684"/>
      <c r="BM26" s="684"/>
      <c r="BN26" s="685"/>
      <c r="BO26" s="686" t="s">
        <v>127</v>
      </c>
      <c r="BP26" s="686"/>
      <c r="BQ26" s="686"/>
      <c r="BR26" s="686"/>
      <c r="BS26" s="692" t="s">
        <v>127</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349518</v>
      </c>
      <c r="CS26" s="684"/>
      <c r="CT26" s="684"/>
      <c r="CU26" s="684"/>
      <c r="CV26" s="684"/>
      <c r="CW26" s="684"/>
      <c r="CX26" s="684"/>
      <c r="CY26" s="685"/>
      <c r="CZ26" s="688">
        <v>7.8</v>
      </c>
      <c r="DA26" s="717"/>
      <c r="DB26" s="717"/>
      <c r="DC26" s="722"/>
      <c r="DD26" s="692">
        <v>315092</v>
      </c>
      <c r="DE26" s="684"/>
      <c r="DF26" s="684"/>
      <c r="DG26" s="684"/>
      <c r="DH26" s="684"/>
      <c r="DI26" s="684"/>
      <c r="DJ26" s="684"/>
      <c r="DK26" s="685"/>
      <c r="DL26" s="692" t="s">
        <v>127</v>
      </c>
      <c r="DM26" s="684"/>
      <c r="DN26" s="684"/>
      <c r="DO26" s="684"/>
      <c r="DP26" s="684"/>
      <c r="DQ26" s="684"/>
      <c r="DR26" s="684"/>
      <c r="DS26" s="684"/>
      <c r="DT26" s="684"/>
      <c r="DU26" s="684"/>
      <c r="DV26" s="685"/>
      <c r="DW26" s="688" t="s">
        <v>127</v>
      </c>
      <c r="DX26" s="717"/>
      <c r="DY26" s="717"/>
      <c r="DZ26" s="717"/>
      <c r="EA26" s="717"/>
      <c r="EB26" s="717"/>
      <c r="EC26" s="718"/>
    </row>
    <row r="27" spans="2:133" ht="11.25" customHeight="1">
      <c r="B27" s="680" t="s">
        <v>295</v>
      </c>
      <c r="C27" s="681"/>
      <c r="D27" s="681"/>
      <c r="E27" s="681"/>
      <c r="F27" s="681"/>
      <c r="G27" s="681"/>
      <c r="H27" s="681"/>
      <c r="I27" s="681"/>
      <c r="J27" s="681"/>
      <c r="K27" s="681"/>
      <c r="L27" s="681"/>
      <c r="M27" s="681"/>
      <c r="N27" s="681"/>
      <c r="O27" s="681"/>
      <c r="P27" s="681"/>
      <c r="Q27" s="682"/>
      <c r="R27" s="683" t="s">
        <v>231</v>
      </c>
      <c r="S27" s="684"/>
      <c r="T27" s="684"/>
      <c r="U27" s="684"/>
      <c r="V27" s="684"/>
      <c r="W27" s="684"/>
      <c r="X27" s="684"/>
      <c r="Y27" s="685"/>
      <c r="Z27" s="686" t="s">
        <v>231</v>
      </c>
      <c r="AA27" s="686"/>
      <c r="AB27" s="686"/>
      <c r="AC27" s="686"/>
      <c r="AD27" s="687" t="s">
        <v>127</v>
      </c>
      <c r="AE27" s="687"/>
      <c r="AF27" s="687"/>
      <c r="AG27" s="687"/>
      <c r="AH27" s="687"/>
      <c r="AI27" s="687"/>
      <c r="AJ27" s="687"/>
      <c r="AK27" s="687"/>
      <c r="AL27" s="688" t="s">
        <v>127</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346702</v>
      </c>
      <c r="BH27" s="684"/>
      <c r="BI27" s="684"/>
      <c r="BJ27" s="684"/>
      <c r="BK27" s="684"/>
      <c r="BL27" s="684"/>
      <c r="BM27" s="684"/>
      <c r="BN27" s="685"/>
      <c r="BO27" s="686">
        <v>100</v>
      </c>
      <c r="BP27" s="686"/>
      <c r="BQ27" s="686"/>
      <c r="BR27" s="686"/>
      <c r="BS27" s="692">
        <v>5710</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261606</v>
      </c>
      <c r="CS27" s="720"/>
      <c r="CT27" s="720"/>
      <c r="CU27" s="720"/>
      <c r="CV27" s="720"/>
      <c r="CW27" s="720"/>
      <c r="CX27" s="720"/>
      <c r="CY27" s="721"/>
      <c r="CZ27" s="688">
        <v>5.9</v>
      </c>
      <c r="DA27" s="717"/>
      <c r="DB27" s="717"/>
      <c r="DC27" s="722"/>
      <c r="DD27" s="692">
        <v>83998</v>
      </c>
      <c r="DE27" s="720"/>
      <c r="DF27" s="720"/>
      <c r="DG27" s="720"/>
      <c r="DH27" s="720"/>
      <c r="DI27" s="720"/>
      <c r="DJ27" s="720"/>
      <c r="DK27" s="721"/>
      <c r="DL27" s="692">
        <v>81161</v>
      </c>
      <c r="DM27" s="720"/>
      <c r="DN27" s="720"/>
      <c r="DO27" s="720"/>
      <c r="DP27" s="720"/>
      <c r="DQ27" s="720"/>
      <c r="DR27" s="720"/>
      <c r="DS27" s="720"/>
      <c r="DT27" s="720"/>
      <c r="DU27" s="720"/>
      <c r="DV27" s="721"/>
      <c r="DW27" s="688">
        <v>3</v>
      </c>
      <c r="DX27" s="717"/>
      <c r="DY27" s="717"/>
      <c r="DZ27" s="717"/>
      <c r="EA27" s="717"/>
      <c r="EB27" s="717"/>
      <c r="EC27" s="718"/>
    </row>
    <row r="28" spans="2:133" ht="11.25" customHeight="1">
      <c r="B28" s="680" t="s">
        <v>298</v>
      </c>
      <c r="C28" s="681"/>
      <c r="D28" s="681"/>
      <c r="E28" s="681"/>
      <c r="F28" s="681"/>
      <c r="G28" s="681"/>
      <c r="H28" s="681"/>
      <c r="I28" s="681"/>
      <c r="J28" s="681"/>
      <c r="K28" s="681"/>
      <c r="L28" s="681"/>
      <c r="M28" s="681"/>
      <c r="N28" s="681"/>
      <c r="O28" s="681"/>
      <c r="P28" s="681"/>
      <c r="Q28" s="682"/>
      <c r="R28" s="683">
        <v>7560</v>
      </c>
      <c r="S28" s="684"/>
      <c r="T28" s="684"/>
      <c r="U28" s="684"/>
      <c r="V28" s="684"/>
      <c r="W28" s="684"/>
      <c r="X28" s="684"/>
      <c r="Y28" s="685"/>
      <c r="Z28" s="686">
        <v>0.2</v>
      </c>
      <c r="AA28" s="686"/>
      <c r="AB28" s="686"/>
      <c r="AC28" s="686"/>
      <c r="AD28" s="687" t="s">
        <v>127</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1093274</v>
      </c>
      <c r="CS28" s="684"/>
      <c r="CT28" s="684"/>
      <c r="CU28" s="684"/>
      <c r="CV28" s="684"/>
      <c r="CW28" s="684"/>
      <c r="CX28" s="684"/>
      <c r="CY28" s="685"/>
      <c r="CZ28" s="688">
        <v>24.5</v>
      </c>
      <c r="DA28" s="717"/>
      <c r="DB28" s="717"/>
      <c r="DC28" s="722"/>
      <c r="DD28" s="692">
        <v>1064002</v>
      </c>
      <c r="DE28" s="684"/>
      <c r="DF28" s="684"/>
      <c r="DG28" s="684"/>
      <c r="DH28" s="684"/>
      <c r="DI28" s="684"/>
      <c r="DJ28" s="684"/>
      <c r="DK28" s="685"/>
      <c r="DL28" s="692">
        <v>653452</v>
      </c>
      <c r="DM28" s="684"/>
      <c r="DN28" s="684"/>
      <c r="DO28" s="684"/>
      <c r="DP28" s="684"/>
      <c r="DQ28" s="684"/>
      <c r="DR28" s="684"/>
      <c r="DS28" s="684"/>
      <c r="DT28" s="684"/>
      <c r="DU28" s="684"/>
      <c r="DV28" s="685"/>
      <c r="DW28" s="688">
        <v>24.4</v>
      </c>
      <c r="DX28" s="717"/>
      <c r="DY28" s="717"/>
      <c r="DZ28" s="717"/>
      <c r="EA28" s="717"/>
      <c r="EB28" s="717"/>
      <c r="EC28" s="718"/>
    </row>
    <row r="29" spans="2:133" ht="11.25" customHeight="1">
      <c r="B29" s="680" t="s">
        <v>300</v>
      </c>
      <c r="C29" s="681"/>
      <c r="D29" s="681"/>
      <c r="E29" s="681"/>
      <c r="F29" s="681"/>
      <c r="G29" s="681"/>
      <c r="H29" s="681"/>
      <c r="I29" s="681"/>
      <c r="J29" s="681"/>
      <c r="K29" s="681"/>
      <c r="L29" s="681"/>
      <c r="M29" s="681"/>
      <c r="N29" s="681"/>
      <c r="O29" s="681"/>
      <c r="P29" s="681"/>
      <c r="Q29" s="682"/>
      <c r="R29" s="683">
        <v>107889</v>
      </c>
      <c r="S29" s="684"/>
      <c r="T29" s="684"/>
      <c r="U29" s="684"/>
      <c r="V29" s="684"/>
      <c r="W29" s="684"/>
      <c r="X29" s="684"/>
      <c r="Y29" s="685"/>
      <c r="Z29" s="686">
        <v>2.4</v>
      </c>
      <c r="AA29" s="686"/>
      <c r="AB29" s="686"/>
      <c r="AC29" s="686"/>
      <c r="AD29" s="687">
        <v>773</v>
      </c>
      <c r="AE29" s="687"/>
      <c r="AF29" s="687"/>
      <c r="AG29" s="687"/>
      <c r="AH29" s="687"/>
      <c r="AI29" s="687"/>
      <c r="AJ29" s="687"/>
      <c r="AK29" s="687"/>
      <c r="AL29" s="688">
        <v>0</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301</v>
      </c>
      <c r="CE29" s="730"/>
      <c r="CF29" s="698" t="s">
        <v>302</v>
      </c>
      <c r="CG29" s="699"/>
      <c r="CH29" s="699"/>
      <c r="CI29" s="699"/>
      <c r="CJ29" s="699"/>
      <c r="CK29" s="699"/>
      <c r="CL29" s="699"/>
      <c r="CM29" s="699"/>
      <c r="CN29" s="699"/>
      <c r="CO29" s="699"/>
      <c r="CP29" s="699"/>
      <c r="CQ29" s="700"/>
      <c r="CR29" s="683">
        <v>1093005</v>
      </c>
      <c r="CS29" s="720"/>
      <c r="CT29" s="720"/>
      <c r="CU29" s="720"/>
      <c r="CV29" s="720"/>
      <c r="CW29" s="720"/>
      <c r="CX29" s="720"/>
      <c r="CY29" s="721"/>
      <c r="CZ29" s="688">
        <v>24.5</v>
      </c>
      <c r="DA29" s="717"/>
      <c r="DB29" s="717"/>
      <c r="DC29" s="722"/>
      <c r="DD29" s="692">
        <v>1063733</v>
      </c>
      <c r="DE29" s="720"/>
      <c r="DF29" s="720"/>
      <c r="DG29" s="720"/>
      <c r="DH29" s="720"/>
      <c r="DI29" s="720"/>
      <c r="DJ29" s="720"/>
      <c r="DK29" s="721"/>
      <c r="DL29" s="692">
        <v>653183</v>
      </c>
      <c r="DM29" s="720"/>
      <c r="DN29" s="720"/>
      <c r="DO29" s="720"/>
      <c r="DP29" s="720"/>
      <c r="DQ29" s="720"/>
      <c r="DR29" s="720"/>
      <c r="DS29" s="720"/>
      <c r="DT29" s="720"/>
      <c r="DU29" s="720"/>
      <c r="DV29" s="721"/>
      <c r="DW29" s="688">
        <v>24.4</v>
      </c>
      <c r="DX29" s="717"/>
      <c r="DY29" s="717"/>
      <c r="DZ29" s="717"/>
      <c r="EA29" s="717"/>
      <c r="EB29" s="717"/>
      <c r="EC29" s="718"/>
    </row>
    <row r="30" spans="2:133" ht="11.25" customHeight="1">
      <c r="B30" s="680" t="s">
        <v>303</v>
      </c>
      <c r="C30" s="681"/>
      <c r="D30" s="681"/>
      <c r="E30" s="681"/>
      <c r="F30" s="681"/>
      <c r="G30" s="681"/>
      <c r="H30" s="681"/>
      <c r="I30" s="681"/>
      <c r="J30" s="681"/>
      <c r="K30" s="681"/>
      <c r="L30" s="681"/>
      <c r="M30" s="681"/>
      <c r="N30" s="681"/>
      <c r="O30" s="681"/>
      <c r="P30" s="681"/>
      <c r="Q30" s="682"/>
      <c r="R30" s="683">
        <v>21645</v>
      </c>
      <c r="S30" s="684"/>
      <c r="T30" s="684"/>
      <c r="U30" s="684"/>
      <c r="V30" s="684"/>
      <c r="W30" s="684"/>
      <c r="X30" s="684"/>
      <c r="Y30" s="685"/>
      <c r="Z30" s="686">
        <v>0.5</v>
      </c>
      <c r="AA30" s="686"/>
      <c r="AB30" s="686"/>
      <c r="AC30" s="686"/>
      <c r="AD30" s="687" t="s">
        <v>127</v>
      </c>
      <c r="AE30" s="687"/>
      <c r="AF30" s="687"/>
      <c r="AG30" s="687"/>
      <c r="AH30" s="687"/>
      <c r="AI30" s="687"/>
      <c r="AJ30" s="687"/>
      <c r="AK30" s="687"/>
      <c r="AL30" s="688" t="s">
        <v>127</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304</v>
      </c>
      <c r="BH30" s="727"/>
      <c r="BI30" s="727"/>
      <c r="BJ30" s="727"/>
      <c r="BK30" s="727"/>
      <c r="BL30" s="727"/>
      <c r="BM30" s="727"/>
      <c r="BN30" s="727"/>
      <c r="BO30" s="727"/>
      <c r="BP30" s="727"/>
      <c r="BQ30" s="728"/>
      <c r="BR30" s="662" t="s">
        <v>305</v>
      </c>
      <c r="BS30" s="727"/>
      <c r="BT30" s="727"/>
      <c r="BU30" s="727"/>
      <c r="BV30" s="727"/>
      <c r="BW30" s="727"/>
      <c r="BX30" s="727"/>
      <c r="BY30" s="727"/>
      <c r="BZ30" s="727"/>
      <c r="CA30" s="727"/>
      <c r="CB30" s="728"/>
      <c r="CD30" s="731"/>
      <c r="CE30" s="732"/>
      <c r="CF30" s="698" t="s">
        <v>306</v>
      </c>
      <c r="CG30" s="699"/>
      <c r="CH30" s="699"/>
      <c r="CI30" s="699"/>
      <c r="CJ30" s="699"/>
      <c r="CK30" s="699"/>
      <c r="CL30" s="699"/>
      <c r="CM30" s="699"/>
      <c r="CN30" s="699"/>
      <c r="CO30" s="699"/>
      <c r="CP30" s="699"/>
      <c r="CQ30" s="700"/>
      <c r="CR30" s="683">
        <v>1073432</v>
      </c>
      <c r="CS30" s="684"/>
      <c r="CT30" s="684"/>
      <c r="CU30" s="684"/>
      <c r="CV30" s="684"/>
      <c r="CW30" s="684"/>
      <c r="CX30" s="684"/>
      <c r="CY30" s="685"/>
      <c r="CZ30" s="688">
        <v>24.1</v>
      </c>
      <c r="DA30" s="717"/>
      <c r="DB30" s="717"/>
      <c r="DC30" s="722"/>
      <c r="DD30" s="692">
        <v>1045395</v>
      </c>
      <c r="DE30" s="684"/>
      <c r="DF30" s="684"/>
      <c r="DG30" s="684"/>
      <c r="DH30" s="684"/>
      <c r="DI30" s="684"/>
      <c r="DJ30" s="684"/>
      <c r="DK30" s="685"/>
      <c r="DL30" s="692">
        <v>634845</v>
      </c>
      <c r="DM30" s="684"/>
      <c r="DN30" s="684"/>
      <c r="DO30" s="684"/>
      <c r="DP30" s="684"/>
      <c r="DQ30" s="684"/>
      <c r="DR30" s="684"/>
      <c r="DS30" s="684"/>
      <c r="DT30" s="684"/>
      <c r="DU30" s="684"/>
      <c r="DV30" s="685"/>
      <c r="DW30" s="688">
        <v>23.7</v>
      </c>
      <c r="DX30" s="717"/>
      <c r="DY30" s="717"/>
      <c r="DZ30" s="717"/>
      <c r="EA30" s="717"/>
      <c r="EB30" s="717"/>
      <c r="EC30" s="718"/>
    </row>
    <row r="31" spans="2:133" ht="11.25" customHeight="1">
      <c r="B31" s="680" t="s">
        <v>307</v>
      </c>
      <c r="C31" s="681"/>
      <c r="D31" s="681"/>
      <c r="E31" s="681"/>
      <c r="F31" s="681"/>
      <c r="G31" s="681"/>
      <c r="H31" s="681"/>
      <c r="I31" s="681"/>
      <c r="J31" s="681"/>
      <c r="K31" s="681"/>
      <c r="L31" s="681"/>
      <c r="M31" s="681"/>
      <c r="N31" s="681"/>
      <c r="O31" s="681"/>
      <c r="P31" s="681"/>
      <c r="Q31" s="682"/>
      <c r="R31" s="683">
        <v>318290</v>
      </c>
      <c r="S31" s="684"/>
      <c r="T31" s="684"/>
      <c r="U31" s="684"/>
      <c r="V31" s="684"/>
      <c r="W31" s="684"/>
      <c r="X31" s="684"/>
      <c r="Y31" s="685"/>
      <c r="Z31" s="686">
        <v>7.1</v>
      </c>
      <c r="AA31" s="686"/>
      <c r="AB31" s="686"/>
      <c r="AC31" s="686"/>
      <c r="AD31" s="687" t="s">
        <v>231</v>
      </c>
      <c r="AE31" s="687"/>
      <c r="AF31" s="687"/>
      <c r="AG31" s="687"/>
      <c r="AH31" s="687"/>
      <c r="AI31" s="687"/>
      <c r="AJ31" s="687"/>
      <c r="AK31" s="687"/>
      <c r="AL31" s="688" t="s">
        <v>127</v>
      </c>
      <c r="AM31" s="689"/>
      <c r="AN31" s="689"/>
      <c r="AO31" s="690"/>
      <c r="AP31" s="740" t="s">
        <v>308</v>
      </c>
      <c r="AQ31" s="741"/>
      <c r="AR31" s="741"/>
      <c r="AS31" s="741"/>
      <c r="AT31" s="746" t="s">
        <v>309</v>
      </c>
      <c r="AU31" s="231"/>
      <c r="AV31" s="231"/>
      <c r="AW31" s="231"/>
      <c r="AX31" s="669" t="s">
        <v>183</v>
      </c>
      <c r="AY31" s="670"/>
      <c r="AZ31" s="670"/>
      <c r="BA31" s="670"/>
      <c r="BB31" s="670"/>
      <c r="BC31" s="670"/>
      <c r="BD31" s="670"/>
      <c r="BE31" s="670"/>
      <c r="BF31" s="671"/>
      <c r="BG31" s="739">
        <v>99.6</v>
      </c>
      <c r="BH31" s="735"/>
      <c r="BI31" s="735"/>
      <c r="BJ31" s="735"/>
      <c r="BK31" s="735"/>
      <c r="BL31" s="735"/>
      <c r="BM31" s="678">
        <v>98</v>
      </c>
      <c r="BN31" s="735"/>
      <c r="BO31" s="735"/>
      <c r="BP31" s="735"/>
      <c r="BQ31" s="736"/>
      <c r="BR31" s="739">
        <v>99.6</v>
      </c>
      <c r="BS31" s="735"/>
      <c r="BT31" s="735"/>
      <c r="BU31" s="735"/>
      <c r="BV31" s="735"/>
      <c r="BW31" s="735"/>
      <c r="BX31" s="678">
        <v>97.9</v>
      </c>
      <c r="BY31" s="735"/>
      <c r="BZ31" s="735"/>
      <c r="CA31" s="735"/>
      <c r="CB31" s="736"/>
      <c r="CD31" s="731"/>
      <c r="CE31" s="732"/>
      <c r="CF31" s="698" t="s">
        <v>310</v>
      </c>
      <c r="CG31" s="699"/>
      <c r="CH31" s="699"/>
      <c r="CI31" s="699"/>
      <c r="CJ31" s="699"/>
      <c r="CK31" s="699"/>
      <c r="CL31" s="699"/>
      <c r="CM31" s="699"/>
      <c r="CN31" s="699"/>
      <c r="CO31" s="699"/>
      <c r="CP31" s="699"/>
      <c r="CQ31" s="700"/>
      <c r="CR31" s="683">
        <v>19573</v>
      </c>
      <c r="CS31" s="720"/>
      <c r="CT31" s="720"/>
      <c r="CU31" s="720"/>
      <c r="CV31" s="720"/>
      <c r="CW31" s="720"/>
      <c r="CX31" s="720"/>
      <c r="CY31" s="721"/>
      <c r="CZ31" s="688">
        <v>0.4</v>
      </c>
      <c r="DA31" s="717"/>
      <c r="DB31" s="717"/>
      <c r="DC31" s="722"/>
      <c r="DD31" s="692">
        <v>18338</v>
      </c>
      <c r="DE31" s="720"/>
      <c r="DF31" s="720"/>
      <c r="DG31" s="720"/>
      <c r="DH31" s="720"/>
      <c r="DI31" s="720"/>
      <c r="DJ31" s="720"/>
      <c r="DK31" s="721"/>
      <c r="DL31" s="692">
        <v>18338</v>
      </c>
      <c r="DM31" s="720"/>
      <c r="DN31" s="720"/>
      <c r="DO31" s="720"/>
      <c r="DP31" s="720"/>
      <c r="DQ31" s="720"/>
      <c r="DR31" s="720"/>
      <c r="DS31" s="720"/>
      <c r="DT31" s="720"/>
      <c r="DU31" s="720"/>
      <c r="DV31" s="721"/>
      <c r="DW31" s="688">
        <v>0.7</v>
      </c>
      <c r="DX31" s="717"/>
      <c r="DY31" s="717"/>
      <c r="DZ31" s="717"/>
      <c r="EA31" s="717"/>
      <c r="EB31" s="717"/>
      <c r="EC31" s="718"/>
    </row>
    <row r="32" spans="2:133" ht="11.25" customHeight="1">
      <c r="B32" s="750" t="s">
        <v>311</v>
      </c>
      <c r="C32" s="751"/>
      <c r="D32" s="751"/>
      <c r="E32" s="751"/>
      <c r="F32" s="751"/>
      <c r="G32" s="751"/>
      <c r="H32" s="751"/>
      <c r="I32" s="751"/>
      <c r="J32" s="751"/>
      <c r="K32" s="751"/>
      <c r="L32" s="751"/>
      <c r="M32" s="751"/>
      <c r="N32" s="751"/>
      <c r="O32" s="751"/>
      <c r="P32" s="751"/>
      <c r="Q32" s="752"/>
      <c r="R32" s="683" t="s">
        <v>127</v>
      </c>
      <c r="S32" s="684"/>
      <c r="T32" s="684"/>
      <c r="U32" s="684"/>
      <c r="V32" s="684"/>
      <c r="W32" s="684"/>
      <c r="X32" s="684"/>
      <c r="Y32" s="685"/>
      <c r="Z32" s="686" t="s">
        <v>231</v>
      </c>
      <c r="AA32" s="686"/>
      <c r="AB32" s="686"/>
      <c r="AC32" s="686"/>
      <c r="AD32" s="687" t="s">
        <v>231</v>
      </c>
      <c r="AE32" s="687"/>
      <c r="AF32" s="687"/>
      <c r="AG32" s="687"/>
      <c r="AH32" s="687"/>
      <c r="AI32" s="687"/>
      <c r="AJ32" s="687"/>
      <c r="AK32" s="687"/>
      <c r="AL32" s="688" t="s">
        <v>231</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49">
        <v>99.5</v>
      </c>
      <c r="BH32" s="720"/>
      <c r="BI32" s="720"/>
      <c r="BJ32" s="720"/>
      <c r="BK32" s="720"/>
      <c r="BL32" s="720"/>
      <c r="BM32" s="689">
        <v>97.2</v>
      </c>
      <c r="BN32" s="737"/>
      <c r="BO32" s="737"/>
      <c r="BP32" s="737"/>
      <c r="BQ32" s="738"/>
      <c r="BR32" s="749">
        <v>99.4</v>
      </c>
      <c r="BS32" s="720"/>
      <c r="BT32" s="720"/>
      <c r="BU32" s="720"/>
      <c r="BV32" s="720"/>
      <c r="BW32" s="720"/>
      <c r="BX32" s="689">
        <v>97.2</v>
      </c>
      <c r="BY32" s="737"/>
      <c r="BZ32" s="737"/>
      <c r="CA32" s="737"/>
      <c r="CB32" s="738"/>
      <c r="CD32" s="733"/>
      <c r="CE32" s="734"/>
      <c r="CF32" s="698" t="s">
        <v>314</v>
      </c>
      <c r="CG32" s="699"/>
      <c r="CH32" s="699"/>
      <c r="CI32" s="699"/>
      <c r="CJ32" s="699"/>
      <c r="CK32" s="699"/>
      <c r="CL32" s="699"/>
      <c r="CM32" s="699"/>
      <c r="CN32" s="699"/>
      <c r="CO32" s="699"/>
      <c r="CP32" s="699"/>
      <c r="CQ32" s="700"/>
      <c r="CR32" s="683">
        <v>269</v>
      </c>
      <c r="CS32" s="684"/>
      <c r="CT32" s="684"/>
      <c r="CU32" s="684"/>
      <c r="CV32" s="684"/>
      <c r="CW32" s="684"/>
      <c r="CX32" s="684"/>
      <c r="CY32" s="685"/>
      <c r="CZ32" s="688">
        <v>0</v>
      </c>
      <c r="DA32" s="717"/>
      <c r="DB32" s="717"/>
      <c r="DC32" s="722"/>
      <c r="DD32" s="692">
        <v>269</v>
      </c>
      <c r="DE32" s="684"/>
      <c r="DF32" s="684"/>
      <c r="DG32" s="684"/>
      <c r="DH32" s="684"/>
      <c r="DI32" s="684"/>
      <c r="DJ32" s="684"/>
      <c r="DK32" s="685"/>
      <c r="DL32" s="692">
        <v>269</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315</v>
      </c>
      <c r="C33" s="681"/>
      <c r="D33" s="681"/>
      <c r="E33" s="681"/>
      <c r="F33" s="681"/>
      <c r="G33" s="681"/>
      <c r="H33" s="681"/>
      <c r="I33" s="681"/>
      <c r="J33" s="681"/>
      <c r="K33" s="681"/>
      <c r="L33" s="681"/>
      <c r="M33" s="681"/>
      <c r="N33" s="681"/>
      <c r="O33" s="681"/>
      <c r="P33" s="681"/>
      <c r="Q33" s="682"/>
      <c r="R33" s="683">
        <v>385724</v>
      </c>
      <c r="S33" s="684"/>
      <c r="T33" s="684"/>
      <c r="U33" s="684"/>
      <c r="V33" s="684"/>
      <c r="W33" s="684"/>
      <c r="X33" s="684"/>
      <c r="Y33" s="685"/>
      <c r="Z33" s="686">
        <v>8.6</v>
      </c>
      <c r="AA33" s="686"/>
      <c r="AB33" s="686"/>
      <c r="AC33" s="686"/>
      <c r="AD33" s="687" t="s">
        <v>127</v>
      </c>
      <c r="AE33" s="687"/>
      <c r="AF33" s="687"/>
      <c r="AG33" s="687"/>
      <c r="AH33" s="687"/>
      <c r="AI33" s="687"/>
      <c r="AJ33" s="687"/>
      <c r="AK33" s="687"/>
      <c r="AL33" s="688" t="s">
        <v>231</v>
      </c>
      <c r="AM33" s="689"/>
      <c r="AN33" s="689"/>
      <c r="AO33" s="690"/>
      <c r="AP33" s="744"/>
      <c r="AQ33" s="745"/>
      <c r="AR33" s="745"/>
      <c r="AS33" s="745"/>
      <c r="AT33" s="748"/>
      <c r="AU33" s="232"/>
      <c r="AV33" s="232"/>
      <c r="AW33" s="232"/>
      <c r="AX33" s="724" t="s">
        <v>316</v>
      </c>
      <c r="AY33" s="725"/>
      <c r="AZ33" s="725"/>
      <c r="BA33" s="725"/>
      <c r="BB33" s="725"/>
      <c r="BC33" s="725"/>
      <c r="BD33" s="725"/>
      <c r="BE33" s="725"/>
      <c r="BF33" s="726"/>
      <c r="BG33" s="753">
        <v>99.7</v>
      </c>
      <c r="BH33" s="754"/>
      <c r="BI33" s="754"/>
      <c r="BJ33" s="754"/>
      <c r="BK33" s="754"/>
      <c r="BL33" s="754"/>
      <c r="BM33" s="755">
        <v>98.6</v>
      </c>
      <c r="BN33" s="754"/>
      <c r="BO33" s="754"/>
      <c r="BP33" s="754"/>
      <c r="BQ33" s="756"/>
      <c r="BR33" s="753">
        <v>99.7</v>
      </c>
      <c r="BS33" s="754"/>
      <c r="BT33" s="754"/>
      <c r="BU33" s="754"/>
      <c r="BV33" s="754"/>
      <c r="BW33" s="754"/>
      <c r="BX33" s="755">
        <v>98.5</v>
      </c>
      <c r="BY33" s="754"/>
      <c r="BZ33" s="754"/>
      <c r="CA33" s="754"/>
      <c r="CB33" s="756"/>
      <c r="CD33" s="698" t="s">
        <v>317</v>
      </c>
      <c r="CE33" s="699"/>
      <c r="CF33" s="699"/>
      <c r="CG33" s="699"/>
      <c r="CH33" s="699"/>
      <c r="CI33" s="699"/>
      <c r="CJ33" s="699"/>
      <c r="CK33" s="699"/>
      <c r="CL33" s="699"/>
      <c r="CM33" s="699"/>
      <c r="CN33" s="699"/>
      <c r="CO33" s="699"/>
      <c r="CP33" s="699"/>
      <c r="CQ33" s="700"/>
      <c r="CR33" s="683">
        <v>1824773</v>
      </c>
      <c r="CS33" s="720"/>
      <c r="CT33" s="720"/>
      <c r="CU33" s="720"/>
      <c r="CV33" s="720"/>
      <c r="CW33" s="720"/>
      <c r="CX33" s="720"/>
      <c r="CY33" s="721"/>
      <c r="CZ33" s="688">
        <v>40.9</v>
      </c>
      <c r="DA33" s="717"/>
      <c r="DB33" s="717"/>
      <c r="DC33" s="722"/>
      <c r="DD33" s="692">
        <v>1402068</v>
      </c>
      <c r="DE33" s="720"/>
      <c r="DF33" s="720"/>
      <c r="DG33" s="720"/>
      <c r="DH33" s="720"/>
      <c r="DI33" s="720"/>
      <c r="DJ33" s="720"/>
      <c r="DK33" s="721"/>
      <c r="DL33" s="692">
        <v>1018285</v>
      </c>
      <c r="DM33" s="720"/>
      <c r="DN33" s="720"/>
      <c r="DO33" s="720"/>
      <c r="DP33" s="720"/>
      <c r="DQ33" s="720"/>
      <c r="DR33" s="720"/>
      <c r="DS33" s="720"/>
      <c r="DT33" s="720"/>
      <c r="DU33" s="720"/>
      <c r="DV33" s="721"/>
      <c r="DW33" s="688">
        <v>38.1</v>
      </c>
      <c r="DX33" s="717"/>
      <c r="DY33" s="717"/>
      <c r="DZ33" s="717"/>
      <c r="EA33" s="717"/>
      <c r="EB33" s="717"/>
      <c r="EC33" s="718"/>
    </row>
    <row r="34" spans="2:133" ht="11.25" customHeight="1">
      <c r="B34" s="680" t="s">
        <v>318</v>
      </c>
      <c r="C34" s="681"/>
      <c r="D34" s="681"/>
      <c r="E34" s="681"/>
      <c r="F34" s="681"/>
      <c r="G34" s="681"/>
      <c r="H34" s="681"/>
      <c r="I34" s="681"/>
      <c r="J34" s="681"/>
      <c r="K34" s="681"/>
      <c r="L34" s="681"/>
      <c r="M34" s="681"/>
      <c r="N34" s="681"/>
      <c r="O34" s="681"/>
      <c r="P34" s="681"/>
      <c r="Q34" s="682"/>
      <c r="R34" s="683">
        <v>26846</v>
      </c>
      <c r="S34" s="684"/>
      <c r="T34" s="684"/>
      <c r="U34" s="684"/>
      <c r="V34" s="684"/>
      <c r="W34" s="684"/>
      <c r="X34" s="684"/>
      <c r="Y34" s="685"/>
      <c r="Z34" s="686">
        <v>0.6</v>
      </c>
      <c r="AA34" s="686"/>
      <c r="AB34" s="686"/>
      <c r="AC34" s="686"/>
      <c r="AD34" s="687">
        <v>1607</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555647</v>
      </c>
      <c r="CS34" s="684"/>
      <c r="CT34" s="684"/>
      <c r="CU34" s="684"/>
      <c r="CV34" s="684"/>
      <c r="CW34" s="684"/>
      <c r="CX34" s="684"/>
      <c r="CY34" s="685"/>
      <c r="CZ34" s="688">
        <v>12.5</v>
      </c>
      <c r="DA34" s="717"/>
      <c r="DB34" s="717"/>
      <c r="DC34" s="722"/>
      <c r="DD34" s="692">
        <v>442052</v>
      </c>
      <c r="DE34" s="684"/>
      <c r="DF34" s="684"/>
      <c r="DG34" s="684"/>
      <c r="DH34" s="684"/>
      <c r="DI34" s="684"/>
      <c r="DJ34" s="684"/>
      <c r="DK34" s="685"/>
      <c r="DL34" s="692">
        <v>324029</v>
      </c>
      <c r="DM34" s="684"/>
      <c r="DN34" s="684"/>
      <c r="DO34" s="684"/>
      <c r="DP34" s="684"/>
      <c r="DQ34" s="684"/>
      <c r="DR34" s="684"/>
      <c r="DS34" s="684"/>
      <c r="DT34" s="684"/>
      <c r="DU34" s="684"/>
      <c r="DV34" s="685"/>
      <c r="DW34" s="688">
        <v>12.1</v>
      </c>
      <c r="DX34" s="717"/>
      <c r="DY34" s="717"/>
      <c r="DZ34" s="717"/>
      <c r="EA34" s="717"/>
      <c r="EB34" s="717"/>
      <c r="EC34" s="718"/>
    </row>
    <row r="35" spans="2:133" ht="11.25" customHeight="1">
      <c r="B35" s="680" t="s">
        <v>320</v>
      </c>
      <c r="C35" s="681"/>
      <c r="D35" s="681"/>
      <c r="E35" s="681"/>
      <c r="F35" s="681"/>
      <c r="G35" s="681"/>
      <c r="H35" s="681"/>
      <c r="I35" s="681"/>
      <c r="J35" s="681"/>
      <c r="K35" s="681"/>
      <c r="L35" s="681"/>
      <c r="M35" s="681"/>
      <c r="N35" s="681"/>
      <c r="O35" s="681"/>
      <c r="P35" s="681"/>
      <c r="Q35" s="682"/>
      <c r="R35" s="683">
        <v>11910</v>
      </c>
      <c r="S35" s="684"/>
      <c r="T35" s="684"/>
      <c r="U35" s="684"/>
      <c r="V35" s="684"/>
      <c r="W35" s="684"/>
      <c r="X35" s="684"/>
      <c r="Y35" s="685"/>
      <c r="Z35" s="686">
        <v>0.3</v>
      </c>
      <c r="AA35" s="686"/>
      <c r="AB35" s="686"/>
      <c r="AC35" s="686"/>
      <c r="AD35" s="687" t="s">
        <v>231</v>
      </c>
      <c r="AE35" s="687"/>
      <c r="AF35" s="687"/>
      <c r="AG35" s="687"/>
      <c r="AH35" s="687"/>
      <c r="AI35" s="687"/>
      <c r="AJ35" s="687"/>
      <c r="AK35" s="687"/>
      <c r="AL35" s="688" t="s">
        <v>231</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195352</v>
      </c>
      <c r="CS35" s="720"/>
      <c r="CT35" s="720"/>
      <c r="CU35" s="720"/>
      <c r="CV35" s="720"/>
      <c r="CW35" s="720"/>
      <c r="CX35" s="720"/>
      <c r="CY35" s="721"/>
      <c r="CZ35" s="688">
        <v>4.4000000000000004</v>
      </c>
      <c r="DA35" s="717"/>
      <c r="DB35" s="717"/>
      <c r="DC35" s="722"/>
      <c r="DD35" s="692">
        <v>151878</v>
      </c>
      <c r="DE35" s="720"/>
      <c r="DF35" s="720"/>
      <c r="DG35" s="720"/>
      <c r="DH35" s="720"/>
      <c r="DI35" s="720"/>
      <c r="DJ35" s="720"/>
      <c r="DK35" s="721"/>
      <c r="DL35" s="692">
        <v>146917</v>
      </c>
      <c r="DM35" s="720"/>
      <c r="DN35" s="720"/>
      <c r="DO35" s="720"/>
      <c r="DP35" s="720"/>
      <c r="DQ35" s="720"/>
      <c r="DR35" s="720"/>
      <c r="DS35" s="720"/>
      <c r="DT35" s="720"/>
      <c r="DU35" s="720"/>
      <c r="DV35" s="721"/>
      <c r="DW35" s="688">
        <v>5.5</v>
      </c>
      <c r="DX35" s="717"/>
      <c r="DY35" s="717"/>
      <c r="DZ35" s="717"/>
      <c r="EA35" s="717"/>
      <c r="EB35" s="717"/>
      <c r="EC35" s="718"/>
    </row>
    <row r="36" spans="2:133" ht="11.25" customHeight="1">
      <c r="B36" s="680" t="s">
        <v>324</v>
      </c>
      <c r="C36" s="681"/>
      <c r="D36" s="681"/>
      <c r="E36" s="681"/>
      <c r="F36" s="681"/>
      <c r="G36" s="681"/>
      <c r="H36" s="681"/>
      <c r="I36" s="681"/>
      <c r="J36" s="681"/>
      <c r="K36" s="681"/>
      <c r="L36" s="681"/>
      <c r="M36" s="681"/>
      <c r="N36" s="681"/>
      <c r="O36" s="681"/>
      <c r="P36" s="681"/>
      <c r="Q36" s="682"/>
      <c r="R36" s="683">
        <v>495726</v>
      </c>
      <c r="S36" s="684"/>
      <c r="T36" s="684"/>
      <c r="U36" s="684"/>
      <c r="V36" s="684"/>
      <c r="W36" s="684"/>
      <c r="X36" s="684"/>
      <c r="Y36" s="685"/>
      <c r="Z36" s="686">
        <v>11.1</v>
      </c>
      <c r="AA36" s="686"/>
      <c r="AB36" s="686"/>
      <c r="AC36" s="686"/>
      <c r="AD36" s="687" t="s">
        <v>127</v>
      </c>
      <c r="AE36" s="687"/>
      <c r="AF36" s="687"/>
      <c r="AG36" s="687"/>
      <c r="AH36" s="687"/>
      <c r="AI36" s="687"/>
      <c r="AJ36" s="687"/>
      <c r="AK36" s="687"/>
      <c r="AL36" s="688" t="s">
        <v>231</v>
      </c>
      <c r="AM36" s="689"/>
      <c r="AN36" s="689"/>
      <c r="AO36" s="690"/>
      <c r="AP36" s="235"/>
      <c r="AQ36" s="757" t="s">
        <v>325</v>
      </c>
      <c r="AR36" s="758"/>
      <c r="AS36" s="758"/>
      <c r="AT36" s="758"/>
      <c r="AU36" s="758"/>
      <c r="AV36" s="758"/>
      <c r="AW36" s="758"/>
      <c r="AX36" s="758"/>
      <c r="AY36" s="759"/>
      <c r="AZ36" s="672">
        <v>352949</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473</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679129</v>
      </c>
      <c r="CS36" s="684"/>
      <c r="CT36" s="684"/>
      <c r="CU36" s="684"/>
      <c r="CV36" s="684"/>
      <c r="CW36" s="684"/>
      <c r="CX36" s="684"/>
      <c r="CY36" s="685"/>
      <c r="CZ36" s="688">
        <v>15.2</v>
      </c>
      <c r="DA36" s="717"/>
      <c r="DB36" s="717"/>
      <c r="DC36" s="722"/>
      <c r="DD36" s="692">
        <v>476369</v>
      </c>
      <c r="DE36" s="684"/>
      <c r="DF36" s="684"/>
      <c r="DG36" s="684"/>
      <c r="DH36" s="684"/>
      <c r="DI36" s="684"/>
      <c r="DJ36" s="684"/>
      <c r="DK36" s="685"/>
      <c r="DL36" s="692">
        <v>254327</v>
      </c>
      <c r="DM36" s="684"/>
      <c r="DN36" s="684"/>
      <c r="DO36" s="684"/>
      <c r="DP36" s="684"/>
      <c r="DQ36" s="684"/>
      <c r="DR36" s="684"/>
      <c r="DS36" s="684"/>
      <c r="DT36" s="684"/>
      <c r="DU36" s="684"/>
      <c r="DV36" s="685"/>
      <c r="DW36" s="688">
        <v>9.5</v>
      </c>
      <c r="DX36" s="717"/>
      <c r="DY36" s="717"/>
      <c r="DZ36" s="717"/>
      <c r="EA36" s="717"/>
      <c r="EB36" s="717"/>
      <c r="EC36" s="718"/>
    </row>
    <row r="37" spans="2:133" ht="11.25" customHeight="1">
      <c r="B37" s="680" t="s">
        <v>328</v>
      </c>
      <c r="C37" s="681"/>
      <c r="D37" s="681"/>
      <c r="E37" s="681"/>
      <c r="F37" s="681"/>
      <c r="G37" s="681"/>
      <c r="H37" s="681"/>
      <c r="I37" s="681"/>
      <c r="J37" s="681"/>
      <c r="K37" s="681"/>
      <c r="L37" s="681"/>
      <c r="M37" s="681"/>
      <c r="N37" s="681"/>
      <c r="O37" s="681"/>
      <c r="P37" s="681"/>
      <c r="Q37" s="682"/>
      <c r="R37" s="683">
        <v>17146</v>
      </c>
      <c r="S37" s="684"/>
      <c r="T37" s="684"/>
      <c r="U37" s="684"/>
      <c r="V37" s="684"/>
      <c r="W37" s="684"/>
      <c r="X37" s="684"/>
      <c r="Y37" s="685"/>
      <c r="Z37" s="686">
        <v>0.4</v>
      </c>
      <c r="AA37" s="686"/>
      <c r="AB37" s="686"/>
      <c r="AC37" s="686"/>
      <c r="AD37" s="687" t="s">
        <v>127</v>
      </c>
      <c r="AE37" s="687"/>
      <c r="AF37" s="687"/>
      <c r="AG37" s="687"/>
      <c r="AH37" s="687"/>
      <c r="AI37" s="687"/>
      <c r="AJ37" s="687"/>
      <c r="AK37" s="687"/>
      <c r="AL37" s="688" t="s">
        <v>231</v>
      </c>
      <c r="AM37" s="689"/>
      <c r="AN37" s="689"/>
      <c r="AO37" s="690"/>
      <c r="AQ37" s="761" t="s">
        <v>329</v>
      </c>
      <c r="AR37" s="762"/>
      <c r="AS37" s="762"/>
      <c r="AT37" s="762"/>
      <c r="AU37" s="762"/>
      <c r="AV37" s="762"/>
      <c r="AW37" s="762"/>
      <c r="AX37" s="762"/>
      <c r="AY37" s="763"/>
      <c r="AZ37" s="683">
        <v>132347</v>
      </c>
      <c r="BA37" s="684"/>
      <c r="BB37" s="684"/>
      <c r="BC37" s="684"/>
      <c r="BD37" s="720"/>
      <c r="BE37" s="720"/>
      <c r="BF37" s="738"/>
      <c r="BG37" s="698" t="s">
        <v>330</v>
      </c>
      <c r="BH37" s="699"/>
      <c r="BI37" s="699"/>
      <c r="BJ37" s="699"/>
      <c r="BK37" s="699"/>
      <c r="BL37" s="699"/>
      <c r="BM37" s="699"/>
      <c r="BN37" s="699"/>
      <c r="BO37" s="699"/>
      <c r="BP37" s="699"/>
      <c r="BQ37" s="699"/>
      <c r="BR37" s="699"/>
      <c r="BS37" s="699"/>
      <c r="BT37" s="699"/>
      <c r="BU37" s="700"/>
      <c r="BV37" s="683">
        <v>473</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224238</v>
      </c>
      <c r="CS37" s="720"/>
      <c r="CT37" s="720"/>
      <c r="CU37" s="720"/>
      <c r="CV37" s="720"/>
      <c r="CW37" s="720"/>
      <c r="CX37" s="720"/>
      <c r="CY37" s="721"/>
      <c r="CZ37" s="688">
        <v>5</v>
      </c>
      <c r="DA37" s="717"/>
      <c r="DB37" s="717"/>
      <c r="DC37" s="722"/>
      <c r="DD37" s="692">
        <v>223897</v>
      </c>
      <c r="DE37" s="720"/>
      <c r="DF37" s="720"/>
      <c r="DG37" s="720"/>
      <c r="DH37" s="720"/>
      <c r="DI37" s="720"/>
      <c r="DJ37" s="720"/>
      <c r="DK37" s="721"/>
      <c r="DL37" s="692">
        <v>124909</v>
      </c>
      <c r="DM37" s="720"/>
      <c r="DN37" s="720"/>
      <c r="DO37" s="720"/>
      <c r="DP37" s="720"/>
      <c r="DQ37" s="720"/>
      <c r="DR37" s="720"/>
      <c r="DS37" s="720"/>
      <c r="DT37" s="720"/>
      <c r="DU37" s="720"/>
      <c r="DV37" s="721"/>
      <c r="DW37" s="688">
        <v>4.7</v>
      </c>
      <c r="DX37" s="717"/>
      <c r="DY37" s="717"/>
      <c r="DZ37" s="717"/>
      <c r="EA37" s="717"/>
      <c r="EB37" s="717"/>
      <c r="EC37" s="718"/>
    </row>
    <row r="38" spans="2:133" ht="11.25" customHeight="1">
      <c r="B38" s="680" t="s">
        <v>332</v>
      </c>
      <c r="C38" s="681"/>
      <c r="D38" s="681"/>
      <c r="E38" s="681"/>
      <c r="F38" s="681"/>
      <c r="G38" s="681"/>
      <c r="H38" s="681"/>
      <c r="I38" s="681"/>
      <c r="J38" s="681"/>
      <c r="K38" s="681"/>
      <c r="L38" s="681"/>
      <c r="M38" s="681"/>
      <c r="N38" s="681"/>
      <c r="O38" s="681"/>
      <c r="P38" s="681"/>
      <c r="Q38" s="682"/>
      <c r="R38" s="683">
        <v>91952</v>
      </c>
      <c r="S38" s="684"/>
      <c r="T38" s="684"/>
      <c r="U38" s="684"/>
      <c r="V38" s="684"/>
      <c r="W38" s="684"/>
      <c r="X38" s="684"/>
      <c r="Y38" s="685"/>
      <c r="Z38" s="686">
        <v>2.1</v>
      </c>
      <c r="AA38" s="686"/>
      <c r="AB38" s="686"/>
      <c r="AC38" s="686"/>
      <c r="AD38" s="687">
        <v>4</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20119</v>
      </c>
      <c r="BA38" s="684"/>
      <c r="BB38" s="684"/>
      <c r="BC38" s="684"/>
      <c r="BD38" s="720"/>
      <c r="BE38" s="720"/>
      <c r="BF38" s="738"/>
      <c r="BG38" s="698" t="s">
        <v>334</v>
      </c>
      <c r="BH38" s="699"/>
      <c r="BI38" s="699"/>
      <c r="BJ38" s="699"/>
      <c r="BK38" s="699"/>
      <c r="BL38" s="699"/>
      <c r="BM38" s="699"/>
      <c r="BN38" s="699"/>
      <c r="BO38" s="699"/>
      <c r="BP38" s="699"/>
      <c r="BQ38" s="699"/>
      <c r="BR38" s="699"/>
      <c r="BS38" s="699"/>
      <c r="BT38" s="699"/>
      <c r="BU38" s="700"/>
      <c r="BV38" s="683">
        <v>441</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352949</v>
      </c>
      <c r="CS38" s="684"/>
      <c r="CT38" s="684"/>
      <c r="CU38" s="684"/>
      <c r="CV38" s="684"/>
      <c r="CW38" s="684"/>
      <c r="CX38" s="684"/>
      <c r="CY38" s="685"/>
      <c r="CZ38" s="688">
        <v>7.9</v>
      </c>
      <c r="DA38" s="717"/>
      <c r="DB38" s="717"/>
      <c r="DC38" s="722"/>
      <c r="DD38" s="692">
        <v>322073</v>
      </c>
      <c r="DE38" s="684"/>
      <c r="DF38" s="684"/>
      <c r="DG38" s="684"/>
      <c r="DH38" s="684"/>
      <c r="DI38" s="684"/>
      <c r="DJ38" s="684"/>
      <c r="DK38" s="685"/>
      <c r="DL38" s="692">
        <v>293012</v>
      </c>
      <c r="DM38" s="684"/>
      <c r="DN38" s="684"/>
      <c r="DO38" s="684"/>
      <c r="DP38" s="684"/>
      <c r="DQ38" s="684"/>
      <c r="DR38" s="684"/>
      <c r="DS38" s="684"/>
      <c r="DT38" s="684"/>
      <c r="DU38" s="684"/>
      <c r="DV38" s="685"/>
      <c r="DW38" s="688">
        <v>11</v>
      </c>
      <c r="DX38" s="717"/>
      <c r="DY38" s="717"/>
      <c r="DZ38" s="717"/>
      <c r="EA38" s="717"/>
      <c r="EB38" s="717"/>
      <c r="EC38" s="718"/>
    </row>
    <row r="39" spans="2:133" ht="11.25" customHeight="1">
      <c r="B39" s="680" t="s">
        <v>336</v>
      </c>
      <c r="C39" s="681"/>
      <c r="D39" s="681"/>
      <c r="E39" s="681"/>
      <c r="F39" s="681"/>
      <c r="G39" s="681"/>
      <c r="H39" s="681"/>
      <c r="I39" s="681"/>
      <c r="J39" s="681"/>
      <c r="K39" s="681"/>
      <c r="L39" s="681"/>
      <c r="M39" s="681"/>
      <c r="N39" s="681"/>
      <c r="O39" s="681"/>
      <c r="P39" s="681"/>
      <c r="Q39" s="682"/>
      <c r="R39" s="683">
        <v>191262</v>
      </c>
      <c r="S39" s="684"/>
      <c r="T39" s="684"/>
      <c r="U39" s="684"/>
      <c r="V39" s="684"/>
      <c r="W39" s="684"/>
      <c r="X39" s="684"/>
      <c r="Y39" s="685"/>
      <c r="Z39" s="686">
        <v>4.3</v>
      </c>
      <c r="AA39" s="686"/>
      <c r="AB39" s="686"/>
      <c r="AC39" s="686"/>
      <c r="AD39" s="687" t="s">
        <v>231</v>
      </c>
      <c r="AE39" s="687"/>
      <c r="AF39" s="687"/>
      <c r="AG39" s="687"/>
      <c r="AH39" s="687"/>
      <c r="AI39" s="687"/>
      <c r="AJ39" s="687"/>
      <c r="AK39" s="687"/>
      <c r="AL39" s="688" t="s">
        <v>231</v>
      </c>
      <c r="AM39" s="689"/>
      <c r="AN39" s="689"/>
      <c r="AO39" s="690"/>
      <c r="AQ39" s="761" t="s">
        <v>337</v>
      </c>
      <c r="AR39" s="762"/>
      <c r="AS39" s="762"/>
      <c r="AT39" s="762"/>
      <c r="AU39" s="762"/>
      <c r="AV39" s="762"/>
      <c r="AW39" s="762"/>
      <c r="AX39" s="762"/>
      <c r="AY39" s="763"/>
      <c r="AZ39" s="683" t="s">
        <v>127</v>
      </c>
      <c r="BA39" s="684"/>
      <c r="BB39" s="684"/>
      <c r="BC39" s="684"/>
      <c r="BD39" s="720"/>
      <c r="BE39" s="720"/>
      <c r="BF39" s="738"/>
      <c r="BG39" s="698" t="s">
        <v>338</v>
      </c>
      <c r="BH39" s="699"/>
      <c r="BI39" s="699"/>
      <c r="BJ39" s="699"/>
      <c r="BK39" s="699"/>
      <c r="BL39" s="699"/>
      <c r="BM39" s="699"/>
      <c r="BN39" s="699"/>
      <c r="BO39" s="699"/>
      <c r="BP39" s="699"/>
      <c r="BQ39" s="699"/>
      <c r="BR39" s="699"/>
      <c r="BS39" s="699"/>
      <c r="BT39" s="699"/>
      <c r="BU39" s="700"/>
      <c r="BV39" s="683">
        <v>814</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21696</v>
      </c>
      <c r="CS39" s="720"/>
      <c r="CT39" s="720"/>
      <c r="CU39" s="720"/>
      <c r="CV39" s="720"/>
      <c r="CW39" s="720"/>
      <c r="CX39" s="720"/>
      <c r="CY39" s="721"/>
      <c r="CZ39" s="688">
        <v>0.5</v>
      </c>
      <c r="DA39" s="717"/>
      <c r="DB39" s="717"/>
      <c r="DC39" s="722"/>
      <c r="DD39" s="692">
        <v>9696</v>
      </c>
      <c r="DE39" s="720"/>
      <c r="DF39" s="720"/>
      <c r="DG39" s="720"/>
      <c r="DH39" s="720"/>
      <c r="DI39" s="720"/>
      <c r="DJ39" s="720"/>
      <c r="DK39" s="721"/>
      <c r="DL39" s="692" t="s">
        <v>127</v>
      </c>
      <c r="DM39" s="720"/>
      <c r="DN39" s="720"/>
      <c r="DO39" s="720"/>
      <c r="DP39" s="720"/>
      <c r="DQ39" s="720"/>
      <c r="DR39" s="720"/>
      <c r="DS39" s="720"/>
      <c r="DT39" s="720"/>
      <c r="DU39" s="720"/>
      <c r="DV39" s="721"/>
      <c r="DW39" s="688" t="s">
        <v>231</v>
      </c>
      <c r="DX39" s="717"/>
      <c r="DY39" s="717"/>
      <c r="DZ39" s="717"/>
      <c r="EA39" s="717"/>
      <c r="EB39" s="717"/>
      <c r="EC39" s="718"/>
    </row>
    <row r="40" spans="2:133" ht="11.25" customHeight="1">
      <c r="B40" s="680" t="s">
        <v>340</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231</v>
      </c>
      <c r="AA40" s="686"/>
      <c r="AB40" s="686"/>
      <c r="AC40" s="686"/>
      <c r="AD40" s="687" t="s">
        <v>127</v>
      </c>
      <c r="AE40" s="687"/>
      <c r="AF40" s="687"/>
      <c r="AG40" s="687"/>
      <c r="AH40" s="687"/>
      <c r="AI40" s="687"/>
      <c r="AJ40" s="687"/>
      <c r="AK40" s="687"/>
      <c r="AL40" s="688" t="s">
        <v>127</v>
      </c>
      <c r="AM40" s="689"/>
      <c r="AN40" s="689"/>
      <c r="AO40" s="690"/>
      <c r="AQ40" s="761" t="s">
        <v>341</v>
      </c>
      <c r="AR40" s="762"/>
      <c r="AS40" s="762"/>
      <c r="AT40" s="762"/>
      <c r="AU40" s="762"/>
      <c r="AV40" s="762"/>
      <c r="AW40" s="762"/>
      <c r="AX40" s="762"/>
      <c r="AY40" s="763"/>
      <c r="AZ40" s="683" t="s">
        <v>127</v>
      </c>
      <c r="BA40" s="684"/>
      <c r="BB40" s="684"/>
      <c r="BC40" s="684"/>
      <c r="BD40" s="720"/>
      <c r="BE40" s="720"/>
      <c r="BF40" s="738"/>
      <c r="BG40" s="764" t="s">
        <v>342</v>
      </c>
      <c r="BH40" s="765"/>
      <c r="BI40" s="765"/>
      <c r="BJ40" s="765"/>
      <c r="BK40" s="765"/>
      <c r="BL40" s="236"/>
      <c r="BM40" s="699" t="s">
        <v>343</v>
      </c>
      <c r="BN40" s="699"/>
      <c r="BO40" s="699"/>
      <c r="BP40" s="699"/>
      <c r="BQ40" s="699"/>
      <c r="BR40" s="699"/>
      <c r="BS40" s="699"/>
      <c r="BT40" s="699"/>
      <c r="BU40" s="700"/>
      <c r="BV40" s="683">
        <v>125</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20000</v>
      </c>
      <c r="CS40" s="684"/>
      <c r="CT40" s="684"/>
      <c r="CU40" s="684"/>
      <c r="CV40" s="684"/>
      <c r="CW40" s="684"/>
      <c r="CX40" s="684"/>
      <c r="CY40" s="685"/>
      <c r="CZ40" s="688">
        <v>0.4</v>
      </c>
      <c r="DA40" s="717"/>
      <c r="DB40" s="717"/>
      <c r="DC40" s="722"/>
      <c r="DD40" s="692" t="s">
        <v>127</v>
      </c>
      <c r="DE40" s="684"/>
      <c r="DF40" s="684"/>
      <c r="DG40" s="684"/>
      <c r="DH40" s="684"/>
      <c r="DI40" s="684"/>
      <c r="DJ40" s="684"/>
      <c r="DK40" s="685"/>
      <c r="DL40" s="692" t="s">
        <v>231</v>
      </c>
      <c r="DM40" s="684"/>
      <c r="DN40" s="684"/>
      <c r="DO40" s="684"/>
      <c r="DP40" s="684"/>
      <c r="DQ40" s="684"/>
      <c r="DR40" s="684"/>
      <c r="DS40" s="684"/>
      <c r="DT40" s="684"/>
      <c r="DU40" s="684"/>
      <c r="DV40" s="685"/>
      <c r="DW40" s="688" t="s">
        <v>231</v>
      </c>
      <c r="DX40" s="717"/>
      <c r="DY40" s="717"/>
      <c r="DZ40" s="717"/>
      <c r="EA40" s="717"/>
      <c r="EB40" s="717"/>
      <c r="EC40" s="718"/>
    </row>
    <row r="41" spans="2:133" ht="11.25" customHeight="1">
      <c r="B41" s="680" t="s">
        <v>345</v>
      </c>
      <c r="C41" s="681"/>
      <c r="D41" s="681"/>
      <c r="E41" s="681"/>
      <c r="F41" s="681"/>
      <c r="G41" s="681"/>
      <c r="H41" s="681"/>
      <c r="I41" s="681"/>
      <c r="J41" s="681"/>
      <c r="K41" s="681"/>
      <c r="L41" s="681"/>
      <c r="M41" s="681"/>
      <c r="N41" s="681"/>
      <c r="O41" s="681"/>
      <c r="P41" s="681"/>
      <c r="Q41" s="682"/>
      <c r="R41" s="683">
        <v>72562</v>
      </c>
      <c r="S41" s="684"/>
      <c r="T41" s="684"/>
      <c r="U41" s="684"/>
      <c r="V41" s="684"/>
      <c r="W41" s="684"/>
      <c r="X41" s="684"/>
      <c r="Y41" s="685"/>
      <c r="Z41" s="686">
        <v>1.6</v>
      </c>
      <c r="AA41" s="686"/>
      <c r="AB41" s="686"/>
      <c r="AC41" s="686"/>
      <c r="AD41" s="687" t="s">
        <v>127</v>
      </c>
      <c r="AE41" s="687"/>
      <c r="AF41" s="687"/>
      <c r="AG41" s="687"/>
      <c r="AH41" s="687"/>
      <c r="AI41" s="687"/>
      <c r="AJ41" s="687"/>
      <c r="AK41" s="687"/>
      <c r="AL41" s="688" t="s">
        <v>127</v>
      </c>
      <c r="AM41" s="689"/>
      <c r="AN41" s="689"/>
      <c r="AO41" s="690"/>
      <c r="AQ41" s="761" t="s">
        <v>346</v>
      </c>
      <c r="AR41" s="762"/>
      <c r="AS41" s="762"/>
      <c r="AT41" s="762"/>
      <c r="AU41" s="762"/>
      <c r="AV41" s="762"/>
      <c r="AW41" s="762"/>
      <c r="AX41" s="762"/>
      <c r="AY41" s="763"/>
      <c r="AZ41" s="683">
        <v>35893</v>
      </c>
      <c r="BA41" s="684"/>
      <c r="BB41" s="684"/>
      <c r="BC41" s="684"/>
      <c r="BD41" s="720"/>
      <c r="BE41" s="720"/>
      <c r="BF41" s="738"/>
      <c r="BG41" s="764"/>
      <c r="BH41" s="765"/>
      <c r="BI41" s="765"/>
      <c r="BJ41" s="765"/>
      <c r="BK41" s="765"/>
      <c r="BL41" s="236"/>
      <c r="BM41" s="699" t="s">
        <v>347</v>
      </c>
      <c r="BN41" s="699"/>
      <c r="BO41" s="699"/>
      <c r="BP41" s="699"/>
      <c r="BQ41" s="699"/>
      <c r="BR41" s="699"/>
      <c r="BS41" s="699"/>
      <c r="BT41" s="699"/>
      <c r="BU41" s="700"/>
      <c r="BV41" s="683" t="s">
        <v>231</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127</v>
      </c>
      <c r="CS41" s="720"/>
      <c r="CT41" s="720"/>
      <c r="CU41" s="720"/>
      <c r="CV41" s="720"/>
      <c r="CW41" s="720"/>
      <c r="CX41" s="720"/>
      <c r="CY41" s="721"/>
      <c r="CZ41" s="688" t="s">
        <v>127</v>
      </c>
      <c r="DA41" s="717"/>
      <c r="DB41" s="717"/>
      <c r="DC41" s="722"/>
      <c r="DD41" s="692" t="s">
        <v>127</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24" t="s">
        <v>349</v>
      </c>
      <c r="C42" s="725"/>
      <c r="D42" s="725"/>
      <c r="E42" s="725"/>
      <c r="F42" s="725"/>
      <c r="G42" s="725"/>
      <c r="H42" s="725"/>
      <c r="I42" s="725"/>
      <c r="J42" s="725"/>
      <c r="K42" s="725"/>
      <c r="L42" s="725"/>
      <c r="M42" s="725"/>
      <c r="N42" s="725"/>
      <c r="O42" s="725"/>
      <c r="P42" s="725"/>
      <c r="Q42" s="726"/>
      <c r="R42" s="768">
        <v>4467830</v>
      </c>
      <c r="S42" s="769"/>
      <c r="T42" s="769"/>
      <c r="U42" s="769"/>
      <c r="V42" s="769"/>
      <c r="W42" s="769"/>
      <c r="X42" s="769"/>
      <c r="Y42" s="777"/>
      <c r="Z42" s="778">
        <v>100</v>
      </c>
      <c r="AA42" s="778"/>
      <c r="AB42" s="778"/>
      <c r="AC42" s="778"/>
      <c r="AD42" s="779">
        <v>2602985</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164590</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333</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651244</v>
      </c>
      <c r="CS42" s="684"/>
      <c r="CT42" s="684"/>
      <c r="CU42" s="684"/>
      <c r="CV42" s="684"/>
      <c r="CW42" s="684"/>
      <c r="CX42" s="684"/>
      <c r="CY42" s="685"/>
      <c r="CZ42" s="688">
        <v>14.6</v>
      </c>
      <c r="DA42" s="689"/>
      <c r="DB42" s="689"/>
      <c r="DC42" s="701"/>
      <c r="DD42" s="692">
        <v>212712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17220</v>
      </c>
      <c r="CS43" s="720"/>
      <c r="CT43" s="720"/>
      <c r="CU43" s="720"/>
      <c r="CV43" s="720"/>
      <c r="CW43" s="720"/>
      <c r="CX43" s="720"/>
      <c r="CY43" s="721"/>
      <c r="CZ43" s="688">
        <v>0.4</v>
      </c>
      <c r="DA43" s="717"/>
      <c r="DB43" s="717"/>
      <c r="DC43" s="722"/>
      <c r="DD43" s="692">
        <v>17220</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301</v>
      </c>
      <c r="CE44" s="796"/>
      <c r="CF44" s="680" t="s">
        <v>354</v>
      </c>
      <c r="CG44" s="681"/>
      <c r="CH44" s="681"/>
      <c r="CI44" s="681"/>
      <c r="CJ44" s="681"/>
      <c r="CK44" s="681"/>
      <c r="CL44" s="681"/>
      <c r="CM44" s="681"/>
      <c r="CN44" s="681"/>
      <c r="CO44" s="681"/>
      <c r="CP44" s="681"/>
      <c r="CQ44" s="682"/>
      <c r="CR44" s="683">
        <v>651201</v>
      </c>
      <c r="CS44" s="684"/>
      <c r="CT44" s="684"/>
      <c r="CU44" s="684"/>
      <c r="CV44" s="684"/>
      <c r="CW44" s="684"/>
      <c r="CX44" s="684"/>
      <c r="CY44" s="685"/>
      <c r="CZ44" s="688">
        <v>14.6</v>
      </c>
      <c r="DA44" s="689"/>
      <c r="DB44" s="689"/>
      <c r="DC44" s="701"/>
      <c r="DD44" s="692">
        <v>212669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355</v>
      </c>
      <c r="CG45" s="681"/>
      <c r="CH45" s="681"/>
      <c r="CI45" s="681"/>
      <c r="CJ45" s="681"/>
      <c r="CK45" s="681"/>
      <c r="CL45" s="681"/>
      <c r="CM45" s="681"/>
      <c r="CN45" s="681"/>
      <c r="CO45" s="681"/>
      <c r="CP45" s="681"/>
      <c r="CQ45" s="682"/>
      <c r="CR45" s="683">
        <v>452564</v>
      </c>
      <c r="CS45" s="720"/>
      <c r="CT45" s="720"/>
      <c r="CU45" s="720"/>
      <c r="CV45" s="720"/>
      <c r="CW45" s="720"/>
      <c r="CX45" s="720"/>
      <c r="CY45" s="721"/>
      <c r="CZ45" s="688">
        <v>10.1</v>
      </c>
      <c r="DA45" s="717"/>
      <c r="DB45" s="717"/>
      <c r="DC45" s="722"/>
      <c r="DD45" s="692">
        <v>91595</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198637</v>
      </c>
      <c r="CS46" s="684"/>
      <c r="CT46" s="684"/>
      <c r="CU46" s="684"/>
      <c r="CV46" s="684"/>
      <c r="CW46" s="684"/>
      <c r="CX46" s="684"/>
      <c r="CY46" s="685"/>
      <c r="CZ46" s="688">
        <v>4.5</v>
      </c>
      <c r="DA46" s="689"/>
      <c r="DB46" s="689"/>
      <c r="DC46" s="701"/>
      <c r="DD46" s="692">
        <v>121074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43</v>
      </c>
      <c r="CS47" s="720"/>
      <c r="CT47" s="720"/>
      <c r="CU47" s="720"/>
      <c r="CV47" s="720"/>
      <c r="CW47" s="720"/>
      <c r="CX47" s="720"/>
      <c r="CY47" s="721"/>
      <c r="CZ47" s="688">
        <v>0</v>
      </c>
      <c r="DA47" s="717"/>
      <c r="DB47" s="717"/>
      <c r="DC47" s="722"/>
      <c r="DD47" s="692">
        <v>43</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c r="B48" s="241" t="s">
        <v>360</v>
      </c>
      <c r="CD48" s="799"/>
      <c r="CE48" s="800"/>
      <c r="CF48" s="680" t="s">
        <v>361</v>
      </c>
      <c r="CG48" s="681"/>
      <c r="CH48" s="681"/>
      <c r="CI48" s="681"/>
      <c r="CJ48" s="681"/>
      <c r="CK48" s="681"/>
      <c r="CL48" s="681"/>
      <c r="CM48" s="681"/>
      <c r="CN48" s="681"/>
      <c r="CO48" s="681"/>
      <c r="CP48" s="681"/>
      <c r="CQ48" s="682"/>
      <c r="CR48" s="683" t="s">
        <v>127</v>
      </c>
      <c r="CS48" s="684"/>
      <c r="CT48" s="684"/>
      <c r="CU48" s="684"/>
      <c r="CV48" s="684"/>
      <c r="CW48" s="684"/>
      <c r="CX48" s="684"/>
      <c r="CY48" s="685"/>
      <c r="CZ48" s="688" t="s">
        <v>231</v>
      </c>
      <c r="DA48" s="689"/>
      <c r="DB48" s="689"/>
      <c r="DC48" s="701"/>
      <c r="DD48" s="692" t="s">
        <v>127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24" t="s">
        <v>362</v>
      </c>
      <c r="CE49" s="725"/>
      <c r="CF49" s="725"/>
      <c r="CG49" s="725"/>
      <c r="CH49" s="725"/>
      <c r="CI49" s="725"/>
      <c r="CJ49" s="725"/>
      <c r="CK49" s="725"/>
      <c r="CL49" s="725"/>
      <c r="CM49" s="725"/>
      <c r="CN49" s="725"/>
      <c r="CO49" s="725"/>
      <c r="CP49" s="725"/>
      <c r="CQ49" s="726"/>
      <c r="CR49" s="768">
        <v>4460238</v>
      </c>
      <c r="CS49" s="754"/>
      <c r="CT49" s="754"/>
      <c r="CU49" s="754"/>
      <c r="CV49" s="754"/>
      <c r="CW49" s="754"/>
      <c r="CX49" s="754"/>
      <c r="CY49" s="785"/>
      <c r="CZ49" s="780">
        <v>100</v>
      </c>
      <c r="DA49" s="786"/>
      <c r="DB49" s="786"/>
      <c r="DC49" s="787"/>
      <c r="DD49" s="788">
        <v>3346250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jumQnrJN6LlPWgfmBGul9F+EUfL9QsV2U2PbjfZJLMuKzH7nRBfVEeeMfQmZs0NFNCvLiW+aNtpnaSdaPCZYyg==" saltValue="2sTl704ndtnQzR7a6CaNc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B1" zoomScale="70" zoomScaleNormal="25" zoomScaleSheetLayoutView="70" workbookViewId="0">
      <selection activeCell="AK8" sqref="AK8:AO8"/>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385</v>
      </c>
      <c r="C7" s="816"/>
      <c r="D7" s="816"/>
      <c r="E7" s="816"/>
      <c r="F7" s="816"/>
      <c r="G7" s="816"/>
      <c r="H7" s="816"/>
      <c r="I7" s="816"/>
      <c r="J7" s="816"/>
      <c r="K7" s="816"/>
      <c r="L7" s="816"/>
      <c r="M7" s="816"/>
      <c r="N7" s="816"/>
      <c r="O7" s="816"/>
      <c r="P7" s="817"/>
      <c r="Q7" s="818">
        <v>4468</v>
      </c>
      <c r="R7" s="819"/>
      <c r="S7" s="819"/>
      <c r="T7" s="819"/>
      <c r="U7" s="819"/>
      <c r="V7" s="819">
        <v>4460</v>
      </c>
      <c r="W7" s="819"/>
      <c r="X7" s="819"/>
      <c r="Y7" s="819"/>
      <c r="Z7" s="819"/>
      <c r="AA7" s="819">
        <v>8</v>
      </c>
      <c r="AB7" s="819"/>
      <c r="AC7" s="819"/>
      <c r="AD7" s="819"/>
      <c r="AE7" s="820"/>
      <c r="AF7" s="821">
        <v>8</v>
      </c>
      <c r="AG7" s="822"/>
      <c r="AH7" s="822"/>
      <c r="AI7" s="822"/>
      <c r="AJ7" s="823"/>
      <c r="AK7" s="858">
        <v>496</v>
      </c>
      <c r="AL7" s="859"/>
      <c r="AM7" s="859"/>
      <c r="AN7" s="859"/>
      <c r="AO7" s="859"/>
      <c r="AP7" s="859">
        <v>4710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387</v>
      </c>
      <c r="B23" s="874" t="s">
        <v>388</v>
      </c>
      <c r="C23" s="875"/>
      <c r="D23" s="875"/>
      <c r="E23" s="875"/>
      <c r="F23" s="875"/>
      <c r="G23" s="875"/>
      <c r="H23" s="875"/>
      <c r="I23" s="875"/>
      <c r="J23" s="875"/>
      <c r="K23" s="875"/>
      <c r="L23" s="875"/>
      <c r="M23" s="875"/>
      <c r="N23" s="875"/>
      <c r="O23" s="875"/>
      <c r="P23" s="876"/>
      <c r="Q23" s="877">
        <v>4468</v>
      </c>
      <c r="R23" s="878"/>
      <c r="S23" s="878"/>
      <c r="T23" s="878"/>
      <c r="U23" s="878"/>
      <c r="V23" s="878">
        <v>4460</v>
      </c>
      <c r="W23" s="878"/>
      <c r="X23" s="878"/>
      <c r="Y23" s="878"/>
      <c r="Z23" s="878"/>
      <c r="AA23" s="878">
        <v>8</v>
      </c>
      <c r="AB23" s="878"/>
      <c r="AC23" s="878"/>
      <c r="AD23" s="878"/>
      <c r="AE23" s="879"/>
      <c r="AF23" s="880">
        <v>8</v>
      </c>
      <c r="AG23" s="878"/>
      <c r="AH23" s="878"/>
      <c r="AI23" s="878"/>
      <c r="AJ23" s="881"/>
      <c r="AK23" s="882"/>
      <c r="AL23" s="883"/>
      <c r="AM23" s="883"/>
      <c r="AN23" s="883"/>
      <c r="AO23" s="883"/>
      <c r="AP23" s="878">
        <v>4710</v>
      </c>
      <c r="AQ23" s="878"/>
      <c r="AR23" s="878"/>
      <c r="AS23" s="878"/>
      <c r="AT23" s="878"/>
      <c r="AU23" s="884"/>
      <c r="AV23" s="884"/>
      <c r="AW23" s="884"/>
      <c r="AX23" s="884"/>
      <c r="AY23" s="885"/>
      <c r="AZ23" s="893" t="s">
        <v>127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389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368</v>
      </c>
      <c r="B26" s="825"/>
      <c r="C26" s="825"/>
      <c r="D26" s="825"/>
      <c r="E26" s="825"/>
      <c r="F26" s="825"/>
      <c r="G26" s="825"/>
      <c r="H26" s="825"/>
      <c r="I26" s="825"/>
      <c r="J26" s="825"/>
      <c r="K26" s="825"/>
      <c r="L26" s="825"/>
      <c r="M26" s="825"/>
      <c r="N26" s="825"/>
      <c r="O26" s="825"/>
      <c r="P26" s="826"/>
      <c r="Q26" s="801" t="s">
        <v>391</v>
      </c>
      <c r="R26" s="802"/>
      <c r="S26" s="802"/>
      <c r="T26" s="802"/>
      <c r="U26" s="803"/>
      <c r="V26" s="801" t="s">
        <v>392</v>
      </c>
      <c r="W26" s="802"/>
      <c r="X26" s="802"/>
      <c r="Y26" s="802"/>
      <c r="Z26" s="803"/>
      <c r="AA26" s="801" t="s">
        <v>393</v>
      </c>
      <c r="AB26" s="802"/>
      <c r="AC26" s="802"/>
      <c r="AD26" s="802"/>
      <c r="AE26" s="802"/>
      <c r="AF26" s="896" t="s">
        <v>394</v>
      </c>
      <c r="AG26" s="897"/>
      <c r="AH26" s="897"/>
      <c r="AI26" s="897"/>
      <c r="AJ26" s="898"/>
      <c r="AK26" s="802" t="s">
        <v>395</v>
      </c>
      <c r="AL26" s="802"/>
      <c r="AM26" s="802"/>
      <c r="AN26" s="802"/>
      <c r="AO26" s="803"/>
      <c r="AP26" s="801" t="s">
        <v>396</v>
      </c>
      <c r="AQ26" s="802"/>
      <c r="AR26" s="802"/>
      <c r="AS26" s="802"/>
      <c r="AT26" s="803"/>
      <c r="AU26" s="801" t="s">
        <v>397</v>
      </c>
      <c r="AV26" s="802"/>
      <c r="AW26" s="802"/>
      <c r="AX26" s="802"/>
      <c r="AY26" s="803"/>
      <c r="AZ26" s="801" t="s">
        <v>398</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399</v>
      </c>
      <c r="C28" s="816"/>
      <c r="D28" s="816"/>
      <c r="E28" s="816"/>
      <c r="F28" s="816"/>
      <c r="G28" s="816"/>
      <c r="H28" s="816"/>
      <c r="I28" s="816"/>
      <c r="J28" s="816"/>
      <c r="K28" s="816"/>
      <c r="L28" s="816"/>
      <c r="M28" s="816"/>
      <c r="N28" s="816"/>
      <c r="O28" s="816"/>
      <c r="P28" s="817"/>
      <c r="Q28" s="906">
        <v>432</v>
      </c>
      <c r="R28" s="907"/>
      <c r="S28" s="907"/>
      <c r="T28" s="907"/>
      <c r="U28" s="907"/>
      <c r="V28" s="907">
        <v>432</v>
      </c>
      <c r="W28" s="907"/>
      <c r="X28" s="907"/>
      <c r="Y28" s="907"/>
      <c r="Z28" s="907"/>
      <c r="AA28" s="907">
        <v>0</v>
      </c>
      <c r="AB28" s="907"/>
      <c r="AC28" s="907"/>
      <c r="AD28" s="907"/>
      <c r="AE28" s="908"/>
      <c r="AF28" s="909">
        <v>0</v>
      </c>
      <c r="AG28" s="907"/>
      <c r="AH28" s="907"/>
      <c r="AI28" s="907"/>
      <c r="AJ28" s="910"/>
      <c r="AK28" s="911">
        <v>36</v>
      </c>
      <c r="AL28" s="902"/>
      <c r="AM28" s="902"/>
      <c r="AN28" s="902"/>
      <c r="AO28" s="902"/>
      <c r="AP28" s="902" t="s">
        <v>563</v>
      </c>
      <c r="AQ28" s="902"/>
      <c r="AR28" s="902"/>
      <c r="AS28" s="902"/>
      <c r="AT28" s="902"/>
      <c r="AU28" s="902" t="s">
        <v>563</v>
      </c>
      <c r="AV28" s="902"/>
      <c r="AW28" s="902"/>
      <c r="AX28" s="902"/>
      <c r="AY28" s="902"/>
      <c r="AZ28" s="903" t="s">
        <v>563</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400</v>
      </c>
      <c r="C29" s="840"/>
      <c r="D29" s="840"/>
      <c r="E29" s="840"/>
      <c r="F29" s="840"/>
      <c r="G29" s="840"/>
      <c r="H29" s="840"/>
      <c r="I29" s="840"/>
      <c r="J29" s="840"/>
      <c r="K29" s="840"/>
      <c r="L29" s="840"/>
      <c r="M29" s="840"/>
      <c r="N29" s="840"/>
      <c r="O29" s="840"/>
      <c r="P29" s="841"/>
      <c r="Q29" s="842">
        <v>428</v>
      </c>
      <c r="R29" s="843"/>
      <c r="S29" s="843"/>
      <c r="T29" s="843"/>
      <c r="U29" s="843"/>
      <c r="V29" s="843">
        <v>426</v>
      </c>
      <c r="W29" s="843"/>
      <c r="X29" s="843"/>
      <c r="Y29" s="843"/>
      <c r="Z29" s="843"/>
      <c r="AA29" s="843">
        <v>2</v>
      </c>
      <c r="AB29" s="843"/>
      <c r="AC29" s="843"/>
      <c r="AD29" s="843"/>
      <c r="AE29" s="844"/>
      <c r="AF29" s="845">
        <v>2</v>
      </c>
      <c r="AG29" s="846"/>
      <c r="AH29" s="846"/>
      <c r="AI29" s="846"/>
      <c r="AJ29" s="847"/>
      <c r="AK29" s="914">
        <v>77</v>
      </c>
      <c r="AL29" s="915"/>
      <c r="AM29" s="915"/>
      <c r="AN29" s="915"/>
      <c r="AO29" s="915"/>
      <c r="AP29" s="915" t="s">
        <v>563</v>
      </c>
      <c r="AQ29" s="915"/>
      <c r="AR29" s="915"/>
      <c r="AS29" s="915"/>
      <c r="AT29" s="915"/>
      <c r="AU29" s="915" t="s">
        <v>563</v>
      </c>
      <c r="AV29" s="915"/>
      <c r="AW29" s="915"/>
      <c r="AX29" s="915"/>
      <c r="AY29" s="915"/>
      <c r="AZ29" s="916" t="s">
        <v>563</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401</v>
      </c>
      <c r="C30" s="840"/>
      <c r="D30" s="840"/>
      <c r="E30" s="840"/>
      <c r="F30" s="840"/>
      <c r="G30" s="840"/>
      <c r="H30" s="840"/>
      <c r="I30" s="840"/>
      <c r="J30" s="840"/>
      <c r="K30" s="840"/>
      <c r="L30" s="840"/>
      <c r="M30" s="840"/>
      <c r="N30" s="840"/>
      <c r="O30" s="840"/>
      <c r="P30" s="841"/>
      <c r="Q30" s="842">
        <v>59</v>
      </c>
      <c r="R30" s="843"/>
      <c r="S30" s="843"/>
      <c r="T30" s="843"/>
      <c r="U30" s="843"/>
      <c r="V30" s="843">
        <v>59</v>
      </c>
      <c r="W30" s="843"/>
      <c r="X30" s="843"/>
      <c r="Y30" s="843"/>
      <c r="Z30" s="843"/>
      <c r="AA30" s="843">
        <v>0</v>
      </c>
      <c r="AB30" s="843"/>
      <c r="AC30" s="843"/>
      <c r="AD30" s="843"/>
      <c r="AE30" s="844"/>
      <c r="AF30" s="845">
        <v>0</v>
      </c>
      <c r="AG30" s="846"/>
      <c r="AH30" s="846"/>
      <c r="AI30" s="846"/>
      <c r="AJ30" s="847"/>
      <c r="AK30" s="914">
        <v>21</v>
      </c>
      <c r="AL30" s="915"/>
      <c r="AM30" s="915"/>
      <c r="AN30" s="915"/>
      <c r="AO30" s="915"/>
      <c r="AP30" s="915" t="s">
        <v>563</v>
      </c>
      <c r="AQ30" s="915"/>
      <c r="AR30" s="915"/>
      <c r="AS30" s="915"/>
      <c r="AT30" s="915"/>
      <c r="AU30" s="915" t="s">
        <v>563</v>
      </c>
      <c r="AV30" s="915"/>
      <c r="AW30" s="915"/>
      <c r="AX30" s="915"/>
      <c r="AY30" s="915"/>
      <c r="AZ30" s="916" t="s">
        <v>563</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402</v>
      </c>
      <c r="C31" s="840"/>
      <c r="D31" s="840"/>
      <c r="E31" s="840"/>
      <c r="F31" s="840"/>
      <c r="G31" s="840"/>
      <c r="H31" s="840"/>
      <c r="I31" s="840"/>
      <c r="J31" s="840"/>
      <c r="K31" s="840"/>
      <c r="L31" s="840"/>
      <c r="M31" s="840"/>
      <c r="N31" s="840"/>
      <c r="O31" s="840"/>
      <c r="P31" s="841"/>
      <c r="Q31" s="842">
        <v>110</v>
      </c>
      <c r="R31" s="843"/>
      <c r="S31" s="843"/>
      <c r="T31" s="843"/>
      <c r="U31" s="843"/>
      <c r="V31" s="843">
        <v>109</v>
      </c>
      <c r="W31" s="843"/>
      <c r="X31" s="843"/>
      <c r="Y31" s="843"/>
      <c r="Z31" s="843"/>
      <c r="AA31" s="843">
        <v>1</v>
      </c>
      <c r="AB31" s="843"/>
      <c r="AC31" s="843"/>
      <c r="AD31" s="843"/>
      <c r="AE31" s="844"/>
      <c r="AF31" s="845">
        <v>1</v>
      </c>
      <c r="AG31" s="846"/>
      <c r="AH31" s="846"/>
      <c r="AI31" s="846"/>
      <c r="AJ31" s="847"/>
      <c r="AK31" s="914">
        <v>20</v>
      </c>
      <c r="AL31" s="915"/>
      <c r="AM31" s="915"/>
      <c r="AN31" s="915"/>
      <c r="AO31" s="915"/>
      <c r="AP31" s="915">
        <v>335</v>
      </c>
      <c r="AQ31" s="915"/>
      <c r="AR31" s="915"/>
      <c r="AS31" s="915"/>
      <c r="AT31" s="915"/>
      <c r="AU31" s="915">
        <v>156</v>
      </c>
      <c r="AV31" s="915"/>
      <c r="AW31" s="915"/>
      <c r="AX31" s="915"/>
      <c r="AY31" s="915"/>
      <c r="AZ31" s="916" t="s">
        <v>563</v>
      </c>
      <c r="BA31" s="916"/>
      <c r="BB31" s="916"/>
      <c r="BC31" s="916"/>
      <c r="BD31" s="916"/>
      <c r="BE31" s="912" t="s">
        <v>403</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404</v>
      </c>
      <c r="C32" s="840"/>
      <c r="D32" s="840"/>
      <c r="E32" s="840"/>
      <c r="F32" s="840"/>
      <c r="G32" s="840"/>
      <c r="H32" s="840"/>
      <c r="I32" s="840"/>
      <c r="J32" s="840"/>
      <c r="K32" s="840"/>
      <c r="L32" s="840"/>
      <c r="M32" s="840"/>
      <c r="N32" s="840"/>
      <c r="O32" s="840"/>
      <c r="P32" s="841"/>
      <c r="Q32" s="842">
        <v>162</v>
      </c>
      <c r="R32" s="843"/>
      <c r="S32" s="843"/>
      <c r="T32" s="843"/>
      <c r="U32" s="843"/>
      <c r="V32" s="843">
        <v>162</v>
      </c>
      <c r="W32" s="843"/>
      <c r="X32" s="843"/>
      <c r="Y32" s="843"/>
      <c r="Z32" s="843"/>
      <c r="AA32" s="843">
        <v>0</v>
      </c>
      <c r="AB32" s="843"/>
      <c r="AC32" s="843"/>
      <c r="AD32" s="843"/>
      <c r="AE32" s="844"/>
      <c r="AF32" s="845">
        <v>0</v>
      </c>
      <c r="AG32" s="846"/>
      <c r="AH32" s="846"/>
      <c r="AI32" s="846"/>
      <c r="AJ32" s="847"/>
      <c r="AK32" s="914">
        <v>132</v>
      </c>
      <c r="AL32" s="915"/>
      <c r="AM32" s="915"/>
      <c r="AN32" s="915"/>
      <c r="AO32" s="915"/>
      <c r="AP32" s="915">
        <v>1119</v>
      </c>
      <c r="AQ32" s="915"/>
      <c r="AR32" s="915"/>
      <c r="AS32" s="915"/>
      <c r="AT32" s="915"/>
      <c r="AU32" s="915">
        <v>1119</v>
      </c>
      <c r="AV32" s="915"/>
      <c r="AW32" s="915"/>
      <c r="AX32" s="915"/>
      <c r="AY32" s="915"/>
      <c r="AZ32" s="916" t="s">
        <v>563</v>
      </c>
      <c r="BA32" s="916"/>
      <c r="BB32" s="916"/>
      <c r="BC32" s="916"/>
      <c r="BD32" s="916"/>
      <c r="BE32" s="912" t="s">
        <v>403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405</v>
      </c>
      <c r="C33" s="840"/>
      <c r="D33" s="840"/>
      <c r="E33" s="840"/>
      <c r="F33" s="840"/>
      <c r="G33" s="840"/>
      <c r="H33" s="840"/>
      <c r="I33" s="840"/>
      <c r="J33" s="840"/>
      <c r="K33" s="840"/>
      <c r="L33" s="840"/>
      <c r="M33" s="840"/>
      <c r="N33" s="840"/>
      <c r="O33" s="840"/>
      <c r="P33" s="841"/>
      <c r="Q33" s="842">
        <v>727</v>
      </c>
      <c r="R33" s="843"/>
      <c r="S33" s="843"/>
      <c r="T33" s="843"/>
      <c r="U33" s="843"/>
      <c r="V33" s="843">
        <v>727</v>
      </c>
      <c r="W33" s="843"/>
      <c r="X33" s="843"/>
      <c r="Y33" s="843"/>
      <c r="Z33" s="843"/>
      <c r="AA33" s="843">
        <v>0</v>
      </c>
      <c r="AB33" s="843"/>
      <c r="AC33" s="843"/>
      <c r="AD33" s="843"/>
      <c r="AE33" s="844"/>
      <c r="AF33" s="845">
        <v>0</v>
      </c>
      <c r="AG33" s="846"/>
      <c r="AH33" s="846"/>
      <c r="AI33" s="846"/>
      <c r="AJ33" s="847"/>
      <c r="AK33" s="914">
        <v>0</v>
      </c>
      <c r="AL33" s="915"/>
      <c r="AM33" s="915"/>
      <c r="AN33" s="915"/>
      <c r="AO33" s="915"/>
      <c r="AP33" s="915">
        <v>908</v>
      </c>
      <c r="AQ33" s="915"/>
      <c r="AR33" s="915"/>
      <c r="AS33" s="915"/>
      <c r="AT33" s="915"/>
      <c r="AU33" s="915" t="s">
        <v>563</v>
      </c>
      <c r="AV33" s="915"/>
      <c r="AW33" s="915"/>
      <c r="AX33" s="915"/>
      <c r="AY33" s="915"/>
      <c r="AZ33" s="916" t="s">
        <v>563</v>
      </c>
      <c r="BA33" s="916"/>
      <c r="BB33" s="916"/>
      <c r="BC33" s="916"/>
      <c r="BD33" s="916"/>
      <c r="BE33" s="912" t="s">
        <v>403</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387</v>
      </c>
      <c r="B63" s="874" t="s">
        <v>407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v>
      </c>
      <c r="AG63" s="926"/>
      <c r="AH63" s="926"/>
      <c r="AI63" s="926"/>
      <c r="AJ63" s="927"/>
      <c r="AK63" s="928"/>
      <c r="AL63" s="923"/>
      <c r="AM63" s="923"/>
      <c r="AN63" s="923"/>
      <c r="AO63" s="923"/>
      <c r="AP63" s="926">
        <v>2362</v>
      </c>
      <c r="AQ63" s="926"/>
      <c r="AR63" s="926"/>
      <c r="AS63" s="926"/>
      <c r="AT63" s="926"/>
      <c r="AU63" s="926">
        <v>1275</v>
      </c>
      <c r="AV63" s="926"/>
      <c r="AW63" s="926"/>
      <c r="AX63" s="926"/>
      <c r="AY63" s="926"/>
      <c r="AZ63" s="930"/>
      <c r="BA63" s="930"/>
      <c r="BB63" s="930"/>
      <c r="BC63" s="930"/>
      <c r="BD63" s="930"/>
      <c r="BE63" s="931"/>
      <c r="BF63" s="931"/>
      <c r="BG63" s="931"/>
      <c r="BH63" s="931"/>
      <c r="BI63" s="932"/>
      <c r="BJ63" s="933" t="s">
        <v>127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409</v>
      </c>
      <c r="B66" s="825"/>
      <c r="C66" s="825"/>
      <c r="D66" s="825"/>
      <c r="E66" s="825"/>
      <c r="F66" s="825"/>
      <c r="G66" s="825"/>
      <c r="H66" s="825"/>
      <c r="I66" s="825"/>
      <c r="J66" s="825"/>
      <c r="K66" s="825"/>
      <c r="L66" s="825"/>
      <c r="M66" s="825"/>
      <c r="N66" s="825"/>
      <c r="O66" s="825"/>
      <c r="P66" s="826"/>
      <c r="Q66" s="801" t="s">
        <v>391</v>
      </c>
      <c r="R66" s="802"/>
      <c r="S66" s="802"/>
      <c r="T66" s="802"/>
      <c r="U66" s="803"/>
      <c r="V66" s="801" t="s">
        <v>392</v>
      </c>
      <c r="W66" s="802"/>
      <c r="X66" s="802"/>
      <c r="Y66" s="802"/>
      <c r="Z66" s="803"/>
      <c r="AA66" s="801" t="s">
        <v>393</v>
      </c>
      <c r="AB66" s="802"/>
      <c r="AC66" s="802"/>
      <c r="AD66" s="802"/>
      <c r="AE66" s="803"/>
      <c r="AF66" s="936" t="s">
        <v>394</v>
      </c>
      <c r="AG66" s="897"/>
      <c r="AH66" s="897"/>
      <c r="AI66" s="897"/>
      <c r="AJ66" s="937"/>
      <c r="AK66" s="801" t="s">
        <v>395</v>
      </c>
      <c r="AL66" s="825"/>
      <c r="AM66" s="825"/>
      <c r="AN66" s="825"/>
      <c r="AO66" s="826"/>
      <c r="AP66" s="801" t="s">
        <v>396</v>
      </c>
      <c r="AQ66" s="802"/>
      <c r="AR66" s="802"/>
      <c r="AS66" s="802"/>
      <c r="AT66" s="803"/>
      <c r="AU66" s="801" t="s">
        <v>410</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564</v>
      </c>
      <c r="C68" s="954"/>
      <c r="D68" s="954"/>
      <c r="E68" s="954"/>
      <c r="F68" s="954"/>
      <c r="G68" s="954"/>
      <c r="H68" s="954"/>
      <c r="I68" s="954"/>
      <c r="J68" s="954"/>
      <c r="K68" s="954"/>
      <c r="L68" s="954"/>
      <c r="M68" s="954"/>
      <c r="N68" s="954"/>
      <c r="O68" s="954"/>
      <c r="P68" s="955"/>
      <c r="Q68" s="956">
        <v>300</v>
      </c>
      <c r="R68" s="950"/>
      <c r="S68" s="950"/>
      <c r="T68" s="950"/>
      <c r="U68" s="950"/>
      <c r="V68" s="950">
        <v>280</v>
      </c>
      <c r="W68" s="950"/>
      <c r="X68" s="950"/>
      <c r="Y68" s="950"/>
      <c r="Z68" s="950"/>
      <c r="AA68" s="950">
        <v>20</v>
      </c>
      <c r="AB68" s="950"/>
      <c r="AC68" s="950"/>
      <c r="AD68" s="950"/>
      <c r="AE68" s="950"/>
      <c r="AF68" s="950">
        <v>20</v>
      </c>
      <c r="AG68" s="950"/>
      <c r="AH68" s="950"/>
      <c r="AI68" s="950"/>
      <c r="AJ68" s="950"/>
      <c r="AK68" s="950" t="s">
        <v>563</v>
      </c>
      <c r="AL68" s="950"/>
      <c r="AM68" s="950"/>
      <c r="AN68" s="950"/>
      <c r="AO68" s="950"/>
      <c r="AP68" s="950">
        <v>42</v>
      </c>
      <c r="AQ68" s="950"/>
      <c r="AR68" s="950"/>
      <c r="AS68" s="950"/>
      <c r="AT68" s="950"/>
      <c r="AU68" s="950">
        <v>12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565</v>
      </c>
      <c r="C69" s="958"/>
      <c r="D69" s="958"/>
      <c r="E69" s="958"/>
      <c r="F69" s="958"/>
      <c r="G69" s="958"/>
      <c r="H69" s="958"/>
      <c r="I69" s="958"/>
      <c r="J69" s="958"/>
      <c r="K69" s="958"/>
      <c r="L69" s="958"/>
      <c r="M69" s="958"/>
      <c r="N69" s="958"/>
      <c r="O69" s="958"/>
      <c r="P69" s="959"/>
      <c r="Q69" s="960">
        <v>1041</v>
      </c>
      <c r="R69" s="915"/>
      <c r="S69" s="915"/>
      <c r="T69" s="915"/>
      <c r="U69" s="915"/>
      <c r="V69" s="915">
        <v>1005</v>
      </c>
      <c r="W69" s="915"/>
      <c r="X69" s="915"/>
      <c r="Y69" s="915"/>
      <c r="Z69" s="915"/>
      <c r="AA69" s="915">
        <v>36</v>
      </c>
      <c r="AB69" s="915"/>
      <c r="AC69" s="915"/>
      <c r="AD69" s="915"/>
      <c r="AE69" s="915"/>
      <c r="AF69" s="915">
        <v>36</v>
      </c>
      <c r="AG69" s="915"/>
      <c r="AH69" s="915"/>
      <c r="AI69" s="915"/>
      <c r="AJ69" s="915"/>
      <c r="AK69" s="915" t="s">
        <v>563</v>
      </c>
      <c r="AL69" s="915"/>
      <c r="AM69" s="915"/>
      <c r="AN69" s="915"/>
      <c r="AO69" s="915"/>
      <c r="AP69" s="915">
        <v>43</v>
      </c>
      <c r="AQ69" s="915"/>
      <c r="AR69" s="915"/>
      <c r="AS69" s="915"/>
      <c r="AT69" s="915"/>
      <c r="AU69" s="915">
        <v>38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c r="C70" s="958"/>
      <c r="D70" s="958"/>
      <c r="E70" s="958"/>
      <c r="F70" s="958"/>
      <c r="G70" s="958"/>
      <c r="H70" s="958"/>
      <c r="I70" s="958"/>
      <c r="J70" s="958"/>
      <c r="K70" s="958"/>
      <c r="L70" s="958"/>
      <c r="M70" s="958"/>
      <c r="N70" s="958"/>
      <c r="O70" s="958"/>
      <c r="P70" s="959"/>
      <c r="Q70" s="960"/>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c r="C71" s="958"/>
      <c r="D71" s="958"/>
      <c r="E71" s="958"/>
      <c r="F71" s="958"/>
      <c r="G71" s="958"/>
      <c r="H71" s="958"/>
      <c r="I71" s="958"/>
      <c r="J71" s="958"/>
      <c r="K71" s="958"/>
      <c r="L71" s="958"/>
      <c r="M71" s="958"/>
      <c r="N71" s="958"/>
      <c r="O71" s="958"/>
      <c r="P71" s="959"/>
      <c r="Q71" s="960"/>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387</v>
      </c>
      <c r="B88" s="874" t="s">
        <v>411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56</v>
      </c>
      <c r="AG88" s="926"/>
      <c r="AH88" s="926"/>
      <c r="AI88" s="926"/>
      <c r="AJ88" s="926"/>
      <c r="AK88" s="923"/>
      <c r="AL88" s="923"/>
      <c r="AM88" s="923"/>
      <c r="AN88" s="923"/>
      <c r="AO88" s="923"/>
      <c r="AP88" s="926">
        <v>85</v>
      </c>
      <c r="AQ88" s="926"/>
      <c r="AR88" s="926"/>
      <c r="AS88" s="926"/>
      <c r="AT88" s="926"/>
      <c r="AU88" s="926">
        <v>50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412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415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417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418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419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420</v>
      </c>
      <c r="AB109" s="979"/>
      <c r="AC109" s="979"/>
      <c r="AD109" s="979"/>
      <c r="AE109" s="980"/>
      <c r="AF109" s="978" t="s">
        <v>305</v>
      </c>
      <c r="AG109" s="979"/>
      <c r="AH109" s="979"/>
      <c r="AI109" s="979"/>
      <c r="AJ109" s="980"/>
      <c r="AK109" s="978" t="s">
        <v>304</v>
      </c>
      <c r="AL109" s="979"/>
      <c r="AM109" s="979"/>
      <c r="AN109" s="979"/>
      <c r="AO109" s="980"/>
      <c r="AP109" s="978" t="s">
        <v>421</v>
      </c>
      <c r="AQ109" s="979"/>
      <c r="AR109" s="979"/>
      <c r="AS109" s="979"/>
      <c r="AT109" s="981"/>
      <c r="AU109" s="998" t="s">
        <v>419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420</v>
      </c>
      <c r="BR109" s="979"/>
      <c r="BS109" s="979"/>
      <c r="BT109" s="979"/>
      <c r="BU109" s="980"/>
      <c r="BV109" s="978" t="s">
        <v>305</v>
      </c>
      <c r="BW109" s="979"/>
      <c r="BX109" s="979"/>
      <c r="BY109" s="979"/>
      <c r="BZ109" s="980"/>
      <c r="CA109" s="978" t="s">
        <v>304</v>
      </c>
      <c r="CB109" s="979"/>
      <c r="CC109" s="979"/>
      <c r="CD109" s="979"/>
      <c r="CE109" s="980"/>
      <c r="CF109" s="999" t="s">
        <v>421</v>
      </c>
      <c r="CG109" s="999"/>
      <c r="CH109" s="999"/>
      <c r="CI109" s="999"/>
      <c r="CJ109" s="999"/>
      <c r="CK109" s="978" t="s">
        <v>422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420</v>
      </c>
      <c r="DH109" s="979"/>
      <c r="DI109" s="979"/>
      <c r="DJ109" s="979"/>
      <c r="DK109" s="980"/>
      <c r="DL109" s="978" t="s">
        <v>305</v>
      </c>
      <c r="DM109" s="979"/>
      <c r="DN109" s="979"/>
      <c r="DO109" s="979"/>
      <c r="DP109" s="980"/>
      <c r="DQ109" s="978" t="s">
        <v>304</v>
      </c>
      <c r="DR109" s="979"/>
      <c r="DS109" s="979"/>
      <c r="DT109" s="979"/>
      <c r="DU109" s="980"/>
      <c r="DV109" s="978" t="s">
        <v>421</v>
      </c>
      <c r="DW109" s="979"/>
      <c r="DX109" s="979"/>
      <c r="DY109" s="979"/>
      <c r="DZ109" s="981"/>
    </row>
    <row r="110" spans="1:131" s="247" customFormat="1" ht="26.25" customHeight="1">
      <c r="A110" s="982" t="s">
        <v>423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653886</v>
      </c>
      <c r="AB110" s="986"/>
      <c r="AC110" s="986"/>
      <c r="AD110" s="986"/>
      <c r="AE110" s="987"/>
      <c r="AF110" s="988">
        <v>671676</v>
      </c>
      <c r="AG110" s="986"/>
      <c r="AH110" s="986"/>
      <c r="AI110" s="986"/>
      <c r="AJ110" s="987"/>
      <c r="AK110" s="988">
        <v>662882</v>
      </c>
      <c r="AL110" s="986"/>
      <c r="AM110" s="986"/>
      <c r="AN110" s="986"/>
      <c r="AO110" s="987"/>
      <c r="AP110" s="989">
        <v>31.3</v>
      </c>
      <c r="AQ110" s="990"/>
      <c r="AR110" s="990"/>
      <c r="AS110" s="990"/>
      <c r="AT110" s="991"/>
      <c r="AU110" s="992" t="s">
        <v>72</v>
      </c>
      <c r="AV110" s="993"/>
      <c r="AW110" s="993"/>
      <c r="AX110" s="993"/>
      <c r="AY110" s="993"/>
      <c r="AZ110" s="1034" t="s">
        <v>424</v>
      </c>
      <c r="BA110" s="983"/>
      <c r="BB110" s="983"/>
      <c r="BC110" s="983"/>
      <c r="BD110" s="983"/>
      <c r="BE110" s="983"/>
      <c r="BF110" s="983"/>
      <c r="BG110" s="983"/>
      <c r="BH110" s="983"/>
      <c r="BI110" s="983"/>
      <c r="BJ110" s="983"/>
      <c r="BK110" s="983"/>
      <c r="BL110" s="983"/>
      <c r="BM110" s="983"/>
      <c r="BN110" s="983"/>
      <c r="BO110" s="983"/>
      <c r="BP110" s="984"/>
      <c r="BQ110" s="1020">
        <v>5697990</v>
      </c>
      <c r="BR110" s="1021"/>
      <c r="BS110" s="1021"/>
      <c r="BT110" s="1021"/>
      <c r="BU110" s="1021"/>
      <c r="BV110" s="1021">
        <v>5591878</v>
      </c>
      <c r="BW110" s="1021"/>
      <c r="BX110" s="1021"/>
      <c r="BY110" s="1021"/>
      <c r="BZ110" s="1021"/>
      <c r="CA110" s="1021">
        <v>4709708</v>
      </c>
      <c r="CB110" s="1021"/>
      <c r="CC110" s="1021"/>
      <c r="CD110" s="1021"/>
      <c r="CE110" s="1021"/>
      <c r="CF110" s="1035">
        <v>222.2</v>
      </c>
      <c r="CG110" s="1036"/>
      <c r="CH110" s="1036"/>
      <c r="CI110" s="1036"/>
      <c r="CJ110" s="1036"/>
      <c r="CK110" s="1037" t="s">
        <v>425</v>
      </c>
      <c r="CL110" s="1038"/>
      <c r="CM110" s="1017" t="s">
        <v>426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427</v>
      </c>
      <c r="DH110" s="1021"/>
      <c r="DI110" s="1021"/>
      <c r="DJ110" s="1021"/>
      <c r="DK110" s="1021"/>
      <c r="DL110" s="1021" t="s">
        <v>427</v>
      </c>
      <c r="DM110" s="1021"/>
      <c r="DN110" s="1021"/>
      <c r="DO110" s="1021"/>
      <c r="DP110" s="1021"/>
      <c r="DQ110" s="1021" t="s">
        <v>427</v>
      </c>
      <c r="DR110" s="1021"/>
      <c r="DS110" s="1021"/>
      <c r="DT110" s="1021"/>
      <c r="DU110" s="1021"/>
      <c r="DV110" s="1022" t="s">
        <v>427</v>
      </c>
      <c r="DW110" s="1022"/>
      <c r="DX110" s="1022"/>
      <c r="DY110" s="1022"/>
      <c r="DZ110" s="1023"/>
    </row>
    <row r="111" spans="1:131" s="247" customFormat="1" ht="26.25" customHeight="1">
      <c r="A111" s="1024" t="s">
        <v>428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127</v>
      </c>
      <c r="AB111" s="1028"/>
      <c r="AC111" s="1028"/>
      <c r="AD111" s="1028"/>
      <c r="AE111" s="1029"/>
      <c r="AF111" s="1030" t="s">
        <v>127</v>
      </c>
      <c r="AG111" s="1028"/>
      <c r="AH111" s="1028"/>
      <c r="AI111" s="1028"/>
      <c r="AJ111" s="1029"/>
      <c r="AK111" s="1030" t="s">
        <v>427</v>
      </c>
      <c r="AL111" s="1028"/>
      <c r="AM111" s="1028"/>
      <c r="AN111" s="1028"/>
      <c r="AO111" s="1029"/>
      <c r="AP111" s="1031" t="s">
        <v>427</v>
      </c>
      <c r="AQ111" s="1032"/>
      <c r="AR111" s="1032"/>
      <c r="AS111" s="1032"/>
      <c r="AT111" s="1033"/>
      <c r="AU111" s="994"/>
      <c r="AV111" s="995"/>
      <c r="AW111" s="995"/>
      <c r="AX111" s="995"/>
      <c r="AY111" s="995"/>
      <c r="AZ111" s="1043" t="s">
        <v>429</v>
      </c>
      <c r="BA111" s="1044"/>
      <c r="BB111" s="1044"/>
      <c r="BC111" s="1044"/>
      <c r="BD111" s="1044"/>
      <c r="BE111" s="1044"/>
      <c r="BF111" s="1044"/>
      <c r="BG111" s="1044"/>
      <c r="BH111" s="1044"/>
      <c r="BI111" s="1044"/>
      <c r="BJ111" s="1044"/>
      <c r="BK111" s="1044"/>
      <c r="BL111" s="1044"/>
      <c r="BM111" s="1044"/>
      <c r="BN111" s="1044"/>
      <c r="BO111" s="1044"/>
      <c r="BP111" s="1045"/>
      <c r="BQ111" s="1013">
        <v>4710</v>
      </c>
      <c r="BR111" s="1014"/>
      <c r="BS111" s="1014"/>
      <c r="BT111" s="1014"/>
      <c r="BU111" s="1014"/>
      <c r="BV111" s="1014">
        <v>1510</v>
      </c>
      <c r="BW111" s="1014"/>
      <c r="BX111" s="1014"/>
      <c r="BY111" s="1014"/>
      <c r="BZ111" s="1014"/>
      <c r="CA111" s="1014" t="s">
        <v>127</v>
      </c>
      <c r="CB111" s="1014"/>
      <c r="CC111" s="1014"/>
      <c r="CD111" s="1014"/>
      <c r="CE111" s="1014"/>
      <c r="CF111" s="1008" t="s">
        <v>127</v>
      </c>
      <c r="CG111" s="1009"/>
      <c r="CH111" s="1009"/>
      <c r="CI111" s="1009"/>
      <c r="CJ111" s="1009"/>
      <c r="CK111" s="1039"/>
      <c r="CL111" s="1040"/>
      <c r="CM111" s="1010" t="s">
        <v>430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127</v>
      </c>
      <c r="DH111" s="1014"/>
      <c r="DI111" s="1014"/>
      <c r="DJ111" s="1014"/>
      <c r="DK111" s="1014"/>
      <c r="DL111" s="1014" t="s">
        <v>127</v>
      </c>
      <c r="DM111" s="1014"/>
      <c r="DN111" s="1014"/>
      <c r="DO111" s="1014"/>
      <c r="DP111" s="1014"/>
      <c r="DQ111" s="1014" t="s">
        <v>127</v>
      </c>
      <c r="DR111" s="1014"/>
      <c r="DS111" s="1014"/>
      <c r="DT111" s="1014"/>
      <c r="DU111" s="1014"/>
      <c r="DV111" s="1015" t="s">
        <v>127</v>
      </c>
      <c r="DW111" s="1015"/>
      <c r="DX111" s="1015"/>
      <c r="DY111" s="1015"/>
      <c r="DZ111" s="1016"/>
    </row>
    <row r="112" spans="1:131" s="247" customFormat="1" ht="26.25" customHeight="1">
      <c r="A112" s="1046" t="s">
        <v>431</v>
      </c>
      <c r="B112" s="1047"/>
      <c r="C112" s="1044" t="s">
        <v>432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127</v>
      </c>
      <c r="AB112" s="1053"/>
      <c r="AC112" s="1053"/>
      <c r="AD112" s="1053"/>
      <c r="AE112" s="1054"/>
      <c r="AF112" s="1055" t="s">
        <v>127</v>
      </c>
      <c r="AG112" s="1053"/>
      <c r="AH112" s="1053"/>
      <c r="AI112" s="1053"/>
      <c r="AJ112" s="1054"/>
      <c r="AK112" s="1055" t="s">
        <v>127</v>
      </c>
      <c r="AL112" s="1053"/>
      <c r="AM112" s="1053"/>
      <c r="AN112" s="1053"/>
      <c r="AO112" s="1054"/>
      <c r="AP112" s="1056" t="s">
        <v>127</v>
      </c>
      <c r="AQ112" s="1057"/>
      <c r="AR112" s="1057"/>
      <c r="AS112" s="1057"/>
      <c r="AT112" s="1058"/>
      <c r="AU112" s="994"/>
      <c r="AV112" s="995"/>
      <c r="AW112" s="995"/>
      <c r="AX112" s="995"/>
      <c r="AY112" s="995"/>
      <c r="AZ112" s="1043" t="s">
        <v>433</v>
      </c>
      <c r="BA112" s="1044"/>
      <c r="BB112" s="1044"/>
      <c r="BC112" s="1044"/>
      <c r="BD112" s="1044"/>
      <c r="BE112" s="1044"/>
      <c r="BF112" s="1044"/>
      <c r="BG112" s="1044"/>
      <c r="BH112" s="1044"/>
      <c r="BI112" s="1044"/>
      <c r="BJ112" s="1044"/>
      <c r="BK112" s="1044"/>
      <c r="BL112" s="1044"/>
      <c r="BM112" s="1044"/>
      <c r="BN112" s="1044"/>
      <c r="BO112" s="1044"/>
      <c r="BP112" s="1045"/>
      <c r="BQ112" s="1013">
        <v>1276233</v>
      </c>
      <c r="BR112" s="1014"/>
      <c r="BS112" s="1014"/>
      <c r="BT112" s="1014"/>
      <c r="BU112" s="1014"/>
      <c r="BV112" s="1014">
        <v>1247065</v>
      </c>
      <c r="BW112" s="1014"/>
      <c r="BX112" s="1014"/>
      <c r="BY112" s="1014"/>
      <c r="BZ112" s="1014"/>
      <c r="CA112" s="1014">
        <v>1188229</v>
      </c>
      <c r="CB112" s="1014"/>
      <c r="CC112" s="1014"/>
      <c r="CD112" s="1014"/>
      <c r="CE112" s="1014"/>
      <c r="CF112" s="1008">
        <v>56.1</v>
      </c>
      <c r="CG112" s="1009"/>
      <c r="CH112" s="1009"/>
      <c r="CI112" s="1009"/>
      <c r="CJ112" s="1009"/>
      <c r="CK112" s="1039"/>
      <c r="CL112" s="1040"/>
      <c r="CM112" s="1010" t="s">
        <v>434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127</v>
      </c>
      <c r="DH112" s="1014"/>
      <c r="DI112" s="1014"/>
      <c r="DJ112" s="1014"/>
      <c r="DK112" s="1014"/>
      <c r="DL112" s="1014" t="s">
        <v>127</v>
      </c>
      <c r="DM112" s="1014"/>
      <c r="DN112" s="1014"/>
      <c r="DO112" s="1014"/>
      <c r="DP112" s="1014"/>
      <c r="DQ112" s="1014" t="s">
        <v>127</v>
      </c>
      <c r="DR112" s="1014"/>
      <c r="DS112" s="1014"/>
      <c r="DT112" s="1014"/>
      <c r="DU112" s="1014"/>
      <c r="DV112" s="1015" t="s">
        <v>127</v>
      </c>
      <c r="DW112" s="1015"/>
      <c r="DX112" s="1015"/>
      <c r="DY112" s="1015"/>
      <c r="DZ112" s="1016"/>
    </row>
    <row r="113" spans="1:130" s="247" customFormat="1" ht="26.25" customHeight="1">
      <c r="A113" s="1048"/>
      <c r="B113" s="1049"/>
      <c r="C113" s="1044" t="s">
        <v>435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100730</v>
      </c>
      <c r="AB113" s="1028"/>
      <c r="AC113" s="1028"/>
      <c r="AD113" s="1028"/>
      <c r="AE113" s="1029"/>
      <c r="AF113" s="1030">
        <v>107898</v>
      </c>
      <c r="AG113" s="1028"/>
      <c r="AH113" s="1028"/>
      <c r="AI113" s="1028"/>
      <c r="AJ113" s="1029"/>
      <c r="AK113" s="1030">
        <v>123030</v>
      </c>
      <c r="AL113" s="1028"/>
      <c r="AM113" s="1028"/>
      <c r="AN113" s="1028"/>
      <c r="AO113" s="1029"/>
      <c r="AP113" s="1031">
        <v>5.8</v>
      </c>
      <c r="AQ113" s="1032"/>
      <c r="AR113" s="1032"/>
      <c r="AS113" s="1032"/>
      <c r="AT113" s="1033"/>
      <c r="AU113" s="994"/>
      <c r="AV113" s="995"/>
      <c r="AW113" s="995"/>
      <c r="AX113" s="995"/>
      <c r="AY113" s="995"/>
      <c r="AZ113" s="1043" t="s">
        <v>436</v>
      </c>
      <c r="BA113" s="1044"/>
      <c r="BB113" s="1044"/>
      <c r="BC113" s="1044"/>
      <c r="BD113" s="1044"/>
      <c r="BE113" s="1044"/>
      <c r="BF113" s="1044"/>
      <c r="BG113" s="1044"/>
      <c r="BH113" s="1044"/>
      <c r="BI113" s="1044"/>
      <c r="BJ113" s="1044"/>
      <c r="BK113" s="1044"/>
      <c r="BL113" s="1044"/>
      <c r="BM113" s="1044"/>
      <c r="BN113" s="1044"/>
      <c r="BO113" s="1044"/>
      <c r="BP113" s="1045"/>
      <c r="BQ113" s="1013">
        <v>50738</v>
      </c>
      <c r="BR113" s="1014"/>
      <c r="BS113" s="1014"/>
      <c r="BT113" s="1014"/>
      <c r="BU113" s="1014"/>
      <c r="BV113" s="1014">
        <v>67296</v>
      </c>
      <c r="BW113" s="1014"/>
      <c r="BX113" s="1014"/>
      <c r="BY113" s="1014"/>
      <c r="BZ113" s="1014"/>
      <c r="CA113" s="1014">
        <v>49733</v>
      </c>
      <c r="CB113" s="1014"/>
      <c r="CC113" s="1014"/>
      <c r="CD113" s="1014"/>
      <c r="CE113" s="1014"/>
      <c r="CF113" s="1008">
        <v>2.2999999999999998</v>
      </c>
      <c r="CG113" s="1009"/>
      <c r="CH113" s="1009"/>
      <c r="CI113" s="1009"/>
      <c r="CJ113" s="1009"/>
      <c r="CK113" s="1039"/>
      <c r="CL113" s="1040"/>
      <c r="CM113" s="1010" t="s">
        <v>437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127</v>
      </c>
      <c r="DH113" s="1053"/>
      <c r="DI113" s="1053"/>
      <c r="DJ113" s="1053"/>
      <c r="DK113" s="1054"/>
      <c r="DL113" s="1055" t="s">
        <v>127</v>
      </c>
      <c r="DM113" s="1053"/>
      <c r="DN113" s="1053"/>
      <c r="DO113" s="1053"/>
      <c r="DP113" s="1054"/>
      <c r="DQ113" s="1055" t="s">
        <v>127</v>
      </c>
      <c r="DR113" s="1053"/>
      <c r="DS113" s="1053"/>
      <c r="DT113" s="1053"/>
      <c r="DU113" s="1054"/>
      <c r="DV113" s="1056" t="s">
        <v>127</v>
      </c>
      <c r="DW113" s="1057"/>
      <c r="DX113" s="1057"/>
      <c r="DY113" s="1057"/>
      <c r="DZ113" s="1058"/>
    </row>
    <row r="114" spans="1:130" s="247" customFormat="1" ht="26.25" customHeight="1">
      <c r="A114" s="1048"/>
      <c r="B114" s="1049"/>
      <c r="C114" s="1044" t="s">
        <v>438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52655</v>
      </c>
      <c r="AB114" s="1053"/>
      <c r="AC114" s="1053"/>
      <c r="AD114" s="1053"/>
      <c r="AE114" s="1054"/>
      <c r="AF114" s="1055">
        <v>15782</v>
      </c>
      <c r="AG114" s="1053"/>
      <c r="AH114" s="1053"/>
      <c r="AI114" s="1053"/>
      <c r="AJ114" s="1054"/>
      <c r="AK114" s="1055">
        <v>17892</v>
      </c>
      <c r="AL114" s="1053"/>
      <c r="AM114" s="1053"/>
      <c r="AN114" s="1053"/>
      <c r="AO114" s="1054"/>
      <c r="AP114" s="1056">
        <v>0.8</v>
      </c>
      <c r="AQ114" s="1057"/>
      <c r="AR114" s="1057"/>
      <c r="AS114" s="1057"/>
      <c r="AT114" s="1058"/>
      <c r="AU114" s="994"/>
      <c r="AV114" s="995"/>
      <c r="AW114" s="995"/>
      <c r="AX114" s="995"/>
      <c r="AY114" s="995"/>
      <c r="AZ114" s="1043" t="s">
        <v>439</v>
      </c>
      <c r="BA114" s="1044"/>
      <c r="BB114" s="1044"/>
      <c r="BC114" s="1044"/>
      <c r="BD114" s="1044"/>
      <c r="BE114" s="1044"/>
      <c r="BF114" s="1044"/>
      <c r="BG114" s="1044"/>
      <c r="BH114" s="1044"/>
      <c r="BI114" s="1044"/>
      <c r="BJ114" s="1044"/>
      <c r="BK114" s="1044"/>
      <c r="BL114" s="1044"/>
      <c r="BM114" s="1044"/>
      <c r="BN114" s="1044"/>
      <c r="BO114" s="1044"/>
      <c r="BP114" s="1045"/>
      <c r="BQ114" s="1013">
        <v>802160</v>
      </c>
      <c r="BR114" s="1014"/>
      <c r="BS114" s="1014"/>
      <c r="BT114" s="1014"/>
      <c r="BU114" s="1014"/>
      <c r="BV114" s="1014">
        <v>765544</v>
      </c>
      <c r="BW114" s="1014"/>
      <c r="BX114" s="1014"/>
      <c r="BY114" s="1014"/>
      <c r="BZ114" s="1014"/>
      <c r="CA114" s="1014">
        <v>838574</v>
      </c>
      <c r="CB114" s="1014"/>
      <c r="CC114" s="1014"/>
      <c r="CD114" s="1014"/>
      <c r="CE114" s="1014"/>
      <c r="CF114" s="1008">
        <v>39.6</v>
      </c>
      <c r="CG114" s="1009"/>
      <c r="CH114" s="1009"/>
      <c r="CI114" s="1009"/>
      <c r="CJ114" s="1009"/>
      <c r="CK114" s="1039"/>
      <c r="CL114" s="1040"/>
      <c r="CM114" s="1010" t="s">
        <v>440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127</v>
      </c>
      <c r="DH114" s="1053"/>
      <c r="DI114" s="1053"/>
      <c r="DJ114" s="1053"/>
      <c r="DK114" s="1054"/>
      <c r="DL114" s="1055" t="s">
        <v>127</v>
      </c>
      <c r="DM114" s="1053"/>
      <c r="DN114" s="1053"/>
      <c r="DO114" s="1053"/>
      <c r="DP114" s="1054"/>
      <c r="DQ114" s="1055" t="s">
        <v>127</v>
      </c>
      <c r="DR114" s="1053"/>
      <c r="DS114" s="1053"/>
      <c r="DT114" s="1053"/>
      <c r="DU114" s="1054"/>
      <c r="DV114" s="1056" t="s">
        <v>127</v>
      </c>
      <c r="DW114" s="1057"/>
      <c r="DX114" s="1057"/>
      <c r="DY114" s="1057"/>
      <c r="DZ114" s="1058"/>
    </row>
    <row r="115" spans="1:130" s="247" customFormat="1" ht="26.25" customHeight="1">
      <c r="A115" s="1048"/>
      <c r="B115" s="1049"/>
      <c r="C115" s="1044" t="s">
        <v>441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186</v>
      </c>
      <c r="AB115" s="1028"/>
      <c r="AC115" s="1028"/>
      <c r="AD115" s="1028"/>
      <c r="AE115" s="1029"/>
      <c r="AF115" s="1030">
        <v>147</v>
      </c>
      <c r="AG115" s="1028"/>
      <c r="AH115" s="1028"/>
      <c r="AI115" s="1028"/>
      <c r="AJ115" s="1029"/>
      <c r="AK115" s="1030">
        <v>115</v>
      </c>
      <c r="AL115" s="1028"/>
      <c r="AM115" s="1028"/>
      <c r="AN115" s="1028"/>
      <c r="AO115" s="1029"/>
      <c r="AP115" s="1031">
        <v>0</v>
      </c>
      <c r="AQ115" s="1032"/>
      <c r="AR115" s="1032"/>
      <c r="AS115" s="1032"/>
      <c r="AT115" s="1033"/>
      <c r="AU115" s="994"/>
      <c r="AV115" s="995"/>
      <c r="AW115" s="995"/>
      <c r="AX115" s="995"/>
      <c r="AY115" s="995"/>
      <c r="AZ115" s="1043" t="s">
        <v>442</v>
      </c>
      <c r="BA115" s="1044"/>
      <c r="BB115" s="1044"/>
      <c r="BC115" s="1044"/>
      <c r="BD115" s="1044"/>
      <c r="BE115" s="1044"/>
      <c r="BF115" s="1044"/>
      <c r="BG115" s="1044"/>
      <c r="BH115" s="1044"/>
      <c r="BI115" s="1044"/>
      <c r="BJ115" s="1044"/>
      <c r="BK115" s="1044"/>
      <c r="BL115" s="1044"/>
      <c r="BM115" s="1044"/>
      <c r="BN115" s="1044"/>
      <c r="BO115" s="1044"/>
      <c r="BP115" s="1045"/>
      <c r="BQ115" s="1013" t="s">
        <v>127</v>
      </c>
      <c r="BR115" s="1014"/>
      <c r="BS115" s="1014"/>
      <c r="BT115" s="1014"/>
      <c r="BU115" s="1014"/>
      <c r="BV115" s="1014" t="s">
        <v>127</v>
      </c>
      <c r="BW115" s="1014"/>
      <c r="BX115" s="1014"/>
      <c r="BY115" s="1014"/>
      <c r="BZ115" s="1014"/>
      <c r="CA115" s="1014" t="s">
        <v>127</v>
      </c>
      <c r="CB115" s="1014"/>
      <c r="CC115" s="1014"/>
      <c r="CD115" s="1014"/>
      <c r="CE115" s="1014"/>
      <c r="CF115" s="1008" t="s">
        <v>127</v>
      </c>
      <c r="CG115" s="1009"/>
      <c r="CH115" s="1009"/>
      <c r="CI115" s="1009"/>
      <c r="CJ115" s="1009"/>
      <c r="CK115" s="1039"/>
      <c r="CL115" s="1040"/>
      <c r="CM115" s="1043" t="s">
        <v>443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127</v>
      </c>
      <c r="DH115" s="1053"/>
      <c r="DI115" s="1053"/>
      <c r="DJ115" s="1053"/>
      <c r="DK115" s="1054"/>
      <c r="DL115" s="1055" t="s">
        <v>127</v>
      </c>
      <c r="DM115" s="1053"/>
      <c r="DN115" s="1053"/>
      <c r="DO115" s="1053"/>
      <c r="DP115" s="1054"/>
      <c r="DQ115" s="1055" t="s">
        <v>127</v>
      </c>
      <c r="DR115" s="1053"/>
      <c r="DS115" s="1053"/>
      <c r="DT115" s="1053"/>
      <c r="DU115" s="1054"/>
      <c r="DV115" s="1056" t="s">
        <v>127</v>
      </c>
      <c r="DW115" s="1057"/>
      <c r="DX115" s="1057"/>
      <c r="DY115" s="1057"/>
      <c r="DZ115" s="1058"/>
    </row>
    <row r="116" spans="1:130" s="247" customFormat="1" ht="26.25" customHeight="1">
      <c r="A116" s="1050"/>
      <c r="B116" s="1051"/>
      <c r="C116" s="1059" t="s">
        <v>444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262</v>
      </c>
      <c r="AB116" s="1053"/>
      <c r="AC116" s="1053"/>
      <c r="AD116" s="1053"/>
      <c r="AE116" s="1054"/>
      <c r="AF116" s="1055">
        <v>254</v>
      </c>
      <c r="AG116" s="1053"/>
      <c r="AH116" s="1053"/>
      <c r="AI116" s="1053"/>
      <c r="AJ116" s="1054"/>
      <c r="AK116" s="1055">
        <v>247</v>
      </c>
      <c r="AL116" s="1053"/>
      <c r="AM116" s="1053"/>
      <c r="AN116" s="1053"/>
      <c r="AO116" s="1054"/>
      <c r="AP116" s="1056">
        <v>0</v>
      </c>
      <c r="AQ116" s="1057"/>
      <c r="AR116" s="1057"/>
      <c r="AS116" s="1057"/>
      <c r="AT116" s="1058"/>
      <c r="AU116" s="994"/>
      <c r="AV116" s="995"/>
      <c r="AW116" s="995"/>
      <c r="AX116" s="995"/>
      <c r="AY116" s="995"/>
      <c r="AZ116" s="1061" t="s">
        <v>445</v>
      </c>
      <c r="BA116" s="1062"/>
      <c r="BB116" s="1062"/>
      <c r="BC116" s="1062"/>
      <c r="BD116" s="1062"/>
      <c r="BE116" s="1062"/>
      <c r="BF116" s="1062"/>
      <c r="BG116" s="1062"/>
      <c r="BH116" s="1062"/>
      <c r="BI116" s="1062"/>
      <c r="BJ116" s="1062"/>
      <c r="BK116" s="1062"/>
      <c r="BL116" s="1062"/>
      <c r="BM116" s="1062"/>
      <c r="BN116" s="1062"/>
      <c r="BO116" s="1062"/>
      <c r="BP116" s="1063"/>
      <c r="BQ116" s="1013" t="s">
        <v>127</v>
      </c>
      <c r="BR116" s="1014"/>
      <c r="BS116" s="1014"/>
      <c r="BT116" s="1014"/>
      <c r="BU116" s="1014"/>
      <c r="BV116" s="1014" t="s">
        <v>127</v>
      </c>
      <c r="BW116" s="1014"/>
      <c r="BX116" s="1014"/>
      <c r="BY116" s="1014"/>
      <c r="BZ116" s="1014"/>
      <c r="CA116" s="1014" t="s">
        <v>127</v>
      </c>
      <c r="CB116" s="1014"/>
      <c r="CC116" s="1014"/>
      <c r="CD116" s="1014"/>
      <c r="CE116" s="1014"/>
      <c r="CF116" s="1008" t="s">
        <v>127</v>
      </c>
      <c r="CG116" s="1009"/>
      <c r="CH116" s="1009"/>
      <c r="CI116" s="1009"/>
      <c r="CJ116" s="1009"/>
      <c r="CK116" s="1039"/>
      <c r="CL116" s="1040"/>
      <c r="CM116" s="1010" t="s">
        <v>446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127</v>
      </c>
      <c r="DH116" s="1053"/>
      <c r="DI116" s="1053"/>
      <c r="DJ116" s="1053"/>
      <c r="DK116" s="1054"/>
      <c r="DL116" s="1055" t="s">
        <v>127</v>
      </c>
      <c r="DM116" s="1053"/>
      <c r="DN116" s="1053"/>
      <c r="DO116" s="1053"/>
      <c r="DP116" s="1054"/>
      <c r="DQ116" s="1055" t="s">
        <v>127</v>
      </c>
      <c r="DR116" s="1053"/>
      <c r="DS116" s="1053"/>
      <c r="DT116" s="1053"/>
      <c r="DU116" s="1054"/>
      <c r="DV116" s="1056" t="s">
        <v>127</v>
      </c>
      <c r="DW116" s="1057"/>
      <c r="DX116" s="1057"/>
      <c r="DY116" s="1057"/>
      <c r="DZ116" s="1058"/>
    </row>
    <row r="117" spans="1:130" s="247" customFormat="1" ht="26.25" customHeight="1">
      <c r="A117" s="998" t="s">
        <v>183</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447</v>
      </c>
      <c r="Z117" s="980"/>
      <c r="AA117" s="1070">
        <v>807719</v>
      </c>
      <c r="AB117" s="1071"/>
      <c r="AC117" s="1071"/>
      <c r="AD117" s="1071"/>
      <c r="AE117" s="1072"/>
      <c r="AF117" s="1073">
        <v>795757</v>
      </c>
      <c r="AG117" s="1071"/>
      <c r="AH117" s="1071"/>
      <c r="AI117" s="1071"/>
      <c r="AJ117" s="1072"/>
      <c r="AK117" s="1073">
        <v>804166</v>
      </c>
      <c r="AL117" s="1071"/>
      <c r="AM117" s="1071"/>
      <c r="AN117" s="1071"/>
      <c r="AO117" s="1072"/>
      <c r="AP117" s="1074"/>
      <c r="AQ117" s="1075"/>
      <c r="AR117" s="1075"/>
      <c r="AS117" s="1075"/>
      <c r="AT117" s="1076"/>
      <c r="AU117" s="994"/>
      <c r="AV117" s="995"/>
      <c r="AW117" s="995"/>
      <c r="AX117" s="995"/>
      <c r="AY117" s="995"/>
      <c r="AZ117" s="1061" t="s">
        <v>448</v>
      </c>
      <c r="BA117" s="1062"/>
      <c r="BB117" s="1062"/>
      <c r="BC117" s="1062"/>
      <c r="BD117" s="1062"/>
      <c r="BE117" s="1062"/>
      <c r="BF117" s="1062"/>
      <c r="BG117" s="1062"/>
      <c r="BH117" s="1062"/>
      <c r="BI117" s="1062"/>
      <c r="BJ117" s="1062"/>
      <c r="BK117" s="1062"/>
      <c r="BL117" s="1062"/>
      <c r="BM117" s="1062"/>
      <c r="BN117" s="1062"/>
      <c r="BO117" s="1062"/>
      <c r="BP117" s="1063"/>
      <c r="BQ117" s="1013" t="s">
        <v>127</v>
      </c>
      <c r="BR117" s="1014"/>
      <c r="BS117" s="1014"/>
      <c r="BT117" s="1014"/>
      <c r="BU117" s="1014"/>
      <c r="BV117" s="1014" t="s">
        <v>127</v>
      </c>
      <c r="BW117" s="1014"/>
      <c r="BX117" s="1014"/>
      <c r="BY117" s="1014"/>
      <c r="BZ117" s="1014"/>
      <c r="CA117" s="1014" t="s">
        <v>127</v>
      </c>
      <c r="CB117" s="1014"/>
      <c r="CC117" s="1014"/>
      <c r="CD117" s="1014"/>
      <c r="CE117" s="1014"/>
      <c r="CF117" s="1008" t="s">
        <v>127</v>
      </c>
      <c r="CG117" s="1009"/>
      <c r="CH117" s="1009"/>
      <c r="CI117" s="1009"/>
      <c r="CJ117" s="1009"/>
      <c r="CK117" s="1039"/>
      <c r="CL117" s="1040"/>
      <c r="CM117" s="1010" t="s">
        <v>449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127</v>
      </c>
      <c r="DH117" s="1053"/>
      <c r="DI117" s="1053"/>
      <c r="DJ117" s="1053"/>
      <c r="DK117" s="1054"/>
      <c r="DL117" s="1055" t="s">
        <v>127</v>
      </c>
      <c r="DM117" s="1053"/>
      <c r="DN117" s="1053"/>
      <c r="DO117" s="1053"/>
      <c r="DP117" s="1054"/>
      <c r="DQ117" s="1055" t="s">
        <v>127</v>
      </c>
      <c r="DR117" s="1053"/>
      <c r="DS117" s="1053"/>
      <c r="DT117" s="1053"/>
      <c r="DU117" s="1054"/>
      <c r="DV117" s="1056" t="s">
        <v>127</v>
      </c>
      <c r="DW117" s="1057"/>
      <c r="DX117" s="1057"/>
      <c r="DY117" s="1057"/>
      <c r="DZ117" s="1058"/>
    </row>
    <row r="118" spans="1:130" s="247" customFormat="1" ht="26.25" customHeight="1">
      <c r="A118" s="998" t="s">
        <v>422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420</v>
      </c>
      <c r="AB118" s="979"/>
      <c r="AC118" s="979"/>
      <c r="AD118" s="979"/>
      <c r="AE118" s="980"/>
      <c r="AF118" s="978" t="s">
        <v>305</v>
      </c>
      <c r="AG118" s="979"/>
      <c r="AH118" s="979"/>
      <c r="AI118" s="979"/>
      <c r="AJ118" s="980"/>
      <c r="AK118" s="978" t="s">
        <v>304</v>
      </c>
      <c r="AL118" s="979"/>
      <c r="AM118" s="979"/>
      <c r="AN118" s="979"/>
      <c r="AO118" s="980"/>
      <c r="AP118" s="1065" t="s">
        <v>421</v>
      </c>
      <c r="AQ118" s="1066"/>
      <c r="AR118" s="1066"/>
      <c r="AS118" s="1066"/>
      <c r="AT118" s="1067"/>
      <c r="AU118" s="994"/>
      <c r="AV118" s="995"/>
      <c r="AW118" s="995"/>
      <c r="AX118" s="995"/>
      <c r="AY118" s="995"/>
      <c r="AZ118" s="1068" t="s">
        <v>450</v>
      </c>
      <c r="BA118" s="1059"/>
      <c r="BB118" s="1059"/>
      <c r="BC118" s="1059"/>
      <c r="BD118" s="1059"/>
      <c r="BE118" s="1059"/>
      <c r="BF118" s="1059"/>
      <c r="BG118" s="1059"/>
      <c r="BH118" s="1059"/>
      <c r="BI118" s="1059"/>
      <c r="BJ118" s="1059"/>
      <c r="BK118" s="1059"/>
      <c r="BL118" s="1059"/>
      <c r="BM118" s="1059"/>
      <c r="BN118" s="1059"/>
      <c r="BO118" s="1059"/>
      <c r="BP118" s="1060"/>
      <c r="BQ118" s="1091" t="s">
        <v>127</v>
      </c>
      <c r="BR118" s="1092"/>
      <c r="BS118" s="1092"/>
      <c r="BT118" s="1092"/>
      <c r="BU118" s="1092"/>
      <c r="BV118" s="1092" t="s">
        <v>127</v>
      </c>
      <c r="BW118" s="1092"/>
      <c r="BX118" s="1092"/>
      <c r="BY118" s="1092"/>
      <c r="BZ118" s="1092"/>
      <c r="CA118" s="1092" t="s">
        <v>127</v>
      </c>
      <c r="CB118" s="1092"/>
      <c r="CC118" s="1092"/>
      <c r="CD118" s="1092"/>
      <c r="CE118" s="1092"/>
      <c r="CF118" s="1008" t="s">
        <v>127</v>
      </c>
      <c r="CG118" s="1009"/>
      <c r="CH118" s="1009"/>
      <c r="CI118" s="1009"/>
      <c r="CJ118" s="1009"/>
      <c r="CK118" s="1039"/>
      <c r="CL118" s="1040"/>
      <c r="CM118" s="1010" t="s">
        <v>451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127</v>
      </c>
      <c r="DH118" s="1053"/>
      <c r="DI118" s="1053"/>
      <c r="DJ118" s="1053"/>
      <c r="DK118" s="1054"/>
      <c r="DL118" s="1055" t="s">
        <v>127</v>
      </c>
      <c r="DM118" s="1053"/>
      <c r="DN118" s="1053"/>
      <c r="DO118" s="1053"/>
      <c r="DP118" s="1054"/>
      <c r="DQ118" s="1055" t="s">
        <v>127</v>
      </c>
      <c r="DR118" s="1053"/>
      <c r="DS118" s="1053"/>
      <c r="DT118" s="1053"/>
      <c r="DU118" s="1054"/>
      <c r="DV118" s="1056" t="s">
        <v>127</v>
      </c>
      <c r="DW118" s="1057"/>
      <c r="DX118" s="1057"/>
      <c r="DY118" s="1057"/>
      <c r="DZ118" s="1058"/>
    </row>
    <row r="119" spans="1:130" s="247" customFormat="1" ht="26.25" customHeight="1">
      <c r="A119" s="1152" t="s">
        <v>425</v>
      </c>
      <c r="B119" s="1038"/>
      <c r="C119" s="1017" t="s">
        <v>426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127</v>
      </c>
      <c r="AB119" s="986"/>
      <c r="AC119" s="986"/>
      <c r="AD119" s="986"/>
      <c r="AE119" s="987"/>
      <c r="AF119" s="988" t="s">
        <v>127</v>
      </c>
      <c r="AG119" s="986"/>
      <c r="AH119" s="986"/>
      <c r="AI119" s="986"/>
      <c r="AJ119" s="987"/>
      <c r="AK119" s="988" t="s">
        <v>127</v>
      </c>
      <c r="AL119" s="986"/>
      <c r="AM119" s="986"/>
      <c r="AN119" s="986"/>
      <c r="AO119" s="987"/>
      <c r="AP119" s="989" t="s">
        <v>127</v>
      </c>
      <c r="AQ119" s="990"/>
      <c r="AR119" s="990"/>
      <c r="AS119" s="990"/>
      <c r="AT119" s="991"/>
      <c r="AU119" s="996"/>
      <c r="AV119" s="997"/>
      <c r="AW119" s="997"/>
      <c r="AX119" s="997"/>
      <c r="AY119" s="997"/>
      <c r="AZ119" s="278" t="s">
        <v>183</v>
      </c>
      <c r="BA119" s="278"/>
      <c r="BB119" s="278"/>
      <c r="BC119" s="278"/>
      <c r="BD119" s="278"/>
      <c r="BE119" s="278"/>
      <c r="BF119" s="278"/>
      <c r="BG119" s="278"/>
      <c r="BH119" s="278"/>
      <c r="BI119" s="278"/>
      <c r="BJ119" s="278"/>
      <c r="BK119" s="278"/>
      <c r="BL119" s="278"/>
      <c r="BM119" s="278"/>
      <c r="BN119" s="278"/>
      <c r="BO119" s="1069" t="s">
        <v>452</v>
      </c>
      <c r="BP119" s="1100"/>
      <c r="BQ119" s="1091">
        <v>7831831</v>
      </c>
      <c r="BR119" s="1092"/>
      <c r="BS119" s="1092"/>
      <c r="BT119" s="1092"/>
      <c r="BU119" s="1092"/>
      <c r="BV119" s="1092">
        <v>7673293</v>
      </c>
      <c r="BW119" s="1092"/>
      <c r="BX119" s="1092"/>
      <c r="BY119" s="1092"/>
      <c r="BZ119" s="1092"/>
      <c r="CA119" s="1092">
        <v>6786244</v>
      </c>
      <c r="CB119" s="1092"/>
      <c r="CC119" s="1092"/>
      <c r="CD119" s="1092"/>
      <c r="CE119" s="1092"/>
      <c r="CF119" s="1093"/>
      <c r="CG119" s="1094"/>
      <c r="CH119" s="1094"/>
      <c r="CI119" s="1094"/>
      <c r="CJ119" s="1095"/>
      <c r="CK119" s="1041"/>
      <c r="CL119" s="1042"/>
      <c r="CM119" s="1096" t="s">
        <v>453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4710</v>
      </c>
      <c r="DH119" s="1078"/>
      <c r="DI119" s="1078"/>
      <c r="DJ119" s="1078"/>
      <c r="DK119" s="1079"/>
      <c r="DL119" s="1077">
        <v>1510</v>
      </c>
      <c r="DM119" s="1078"/>
      <c r="DN119" s="1078"/>
      <c r="DO119" s="1078"/>
      <c r="DP119" s="1079"/>
      <c r="DQ119" s="1077" t="s">
        <v>127</v>
      </c>
      <c r="DR119" s="1078"/>
      <c r="DS119" s="1078"/>
      <c r="DT119" s="1078"/>
      <c r="DU119" s="1079"/>
      <c r="DV119" s="1080" t="s">
        <v>127</v>
      </c>
      <c r="DW119" s="1081"/>
      <c r="DX119" s="1081"/>
      <c r="DY119" s="1081"/>
      <c r="DZ119" s="1082"/>
    </row>
    <row r="120" spans="1:130" s="247" customFormat="1" ht="26.25" customHeight="1">
      <c r="A120" s="1153"/>
      <c r="B120" s="1040"/>
      <c r="C120" s="1010" t="s">
        <v>430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127</v>
      </c>
      <c r="AB120" s="1053"/>
      <c r="AC120" s="1053"/>
      <c r="AD120" s="1053"/>
      <c r="AE120" s="1054"/>
      <c r="AF120" s="1055" t="s">
        <v>127</v>
      </c>
      <c r="AG120" s="1053"/>
      <c r="AH120" s="1053"/>
      <c r="AI120" s="1053"/>
      <c r="AJ120" s="1054"/>
      <c r="AK120" s="1055" t="s">
        <v>127</v>
      </c>
      <c r="AL120" s="1053"/>
      <c r="AM120" s="1053"/>
      <c r="AN120" s="1053"/>
      <c r="AO120" s="1054"/>
      <c r="AP120" s="1056" t="s">
        <v>127</v>
      </c>
      <c r="AQ120" s="1057"/>
      <c r="AR120" s="1057"/>
      <c r="AS120" s="1057"/>
      <c r="AT120" s="1058"/>
      <c r="AU120" s="1083" t="s">
        <v>454</v>
      </c>
      <c r="AV120" s="1084"/>
      <c r="AW120" s="1084"/>
      <c r="AX120" s="1084"/>
      <c r="AY120" s="1085"/>
      <c r="AZ120" s="1034" t="s">
        <v>455</v>
      </c>
      <c r="BA120" s="983"/>
      <c r="BB120" s="983"/>
      <c r="BC120" s="983"/>
      <c r="BD120" s="983"/>
      <c r="BE120" s="983"/>
      <c r="BF120" s="983"/>
      <c r="BG120" s="983"/>
      <c r="BH120" s="983"/>
      <c r="BI120" s="983"/>
      <c r="BJ120" s="983"/>
      <c r="BK120" s="983"/>
      <c r="BL120" s="983"/>
      <c r="BM120" s="983"/>
      <c r="BN120" s="983"/>
      <c r="BO120" s="983"/>
      <c r="BP120" s="984"/>
      <c r="BQ120" s="1020">
        <v>3558489</v>
      </c>
      <c r="BR120" s="1021"/>
      <c r="BS120" s="1021"/>
      <c r="BT120" s="1021"/>
      <c r="BU120" s="1021"/>
      <c r="BV120" s="1021">
        <v>3512532</v>
      </c>
      <c r="BW120" s="1021"/>
      <c r="BX120" s="1021"/>
      <c r="BY120" s="1021"/>
      <c r="BZ120" s="1021"/>
      <c r="CA120" s="1021">
        <v>3069940</v>
      </c>
      <c r="CB120" s="1021"/>
      <c r="CC120" s="1021"/>
      <c r="CD120" s="1021"/>
      <c r="CE120" s="1021"/>
      <c r="CF120" s="1035">
        <v>144.80000000000001</v>
      </c>
      <c r="CG120" s="1036"/>
      <c r="CH120" s="1036"/>
      <c r="CI120" s="1036"/>
      <c r="CJ120" s="1036"/>
      <c r="CK120" s="1101" t="s">
        <v>456</v>
      </c>
      <c r="CL120" s="1102"/>
      <c r="CM120" s="1102"/>
      <c r="CN120" s="1102"/>
      <c r="CO120" s="1103"/>
      <c r="CP120" s="1109" t="s">
        <v>457</v>
      </c>
      <c r="CQ120" s="1110"/>
      <c r="CR120" s="1110"/>
      <c r="CS120" s="1110"/>
      <c r="CT120" s="1110"/>
      <c r="CU120" s="1110"/>
      <c r="CV120" s="1110"/>
      <c r="CW120" s="1110"/>
      <c r="CX120" s="1110"/>
      <c r="CY120" s="1110"/>
      <c r="CZ120" s="1110"/>
      <c r="DA120" s="1110"/>
      <c r="DB120" s="1110"/>
      <c r="DC120" s="1110"/>
      <c r="DD120" s="1110"/>
      <c r="DE120" s="1110"/>
      <c r="DF120" s="1111"/>
      <c r="DG120" s="1020">
        <v>1220274</v>
      </c>
      <c r="DH120" s="1021"/>
      <c r="DI120" s="1021"/>
      <c r="DJ120" s="1021"/>
      <c r="DK120" s="1021"/>
      <c r="DL120" s="1021">
        <v>1204957</v>
      </c>
      <c r="DM120" s="1021"/>
      <c r="DN120" s="1021"/>
      <c r="DO120" s="1021"/>
      <c r="DP120" s="1021"/>
      <c r="DQ120" s="1021">
        <v>1118802</v>
      </c>
      <c r="DR120" s="1021"/>
      <c r="DS120" s="1021"/>
      <c r="DT120" s="1021"/>
      <c r="DU120" s="1021"/>
      <c r="DV120" s="1022">
        <v>52.8</v>
      </c>
      <c r="DW120" s="1022"/>
      <c r="DX120" s="1022"/>
      <c r="DY120" s="1022"/>
      <c r="DZ120" s="1023"/>
    </row>
    <row r="121" spans="1:130" s="247" customFormat="1" ht="26.25" customHeight="1">
      <c r="A121" s="1153"/>
      <c r="B121" s="1040"/>
      <c r="C121" s="1061" t="s">
        <v>458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127</v>
      </c>
      <c r="AB121" s="1053"/>
      <c r="AC121" s="1053"/>
      <c r="AD121" s="1053"/>
      <c r="AE121" s="1054"/>
      <c r="AF121" s="1055" t="s">
        <v>127</v>
      </c>
      <c r="AG121" s="1053"/>
      <c r="AH121" s="1053"/>
      <c r="AI121" s="1053"/>
      <c r="AJ121" s="1054"/>
      <c r="AK121" s="1055" t="s">
        <v>127</v>
      </c>
      <c r="AL121" s="1053"/>
      <c r="AM121" s="1053"/>
      <c r="AN121" s="1053"/>
      <c r="AO121" s="1054"/>
      <c r="AP121" s="1056" t="s">
        <v>127</v>
      </c>
      <c r="AQ121" s="1057"/>
      <c r="AR121" s="1057"/>
      <c r="AS121" s="1057"/>
      <c r="AT121" s="1058"/>
      <c r="AU121" s="1086"/>
      <c r="AV121" s="1087"/>
      <c r="AW121" s="1087"/>
      <c r="AX121" s="1087"/>
      <c r="AY121" s="1088"/>
      <c r="AZ121" s="1043" t="s">
        <v>459</v>
      </c>
      <c r="BA121" s="1044"/>
      <c r="BB121" s="1044"/>
      <c r="BC121" s="1044"/>
      <c r="BD121" s="1044"/>
      <c r="BE121" s="1044"/>
      <c r="BF121" s="1044"/>
      <c r="BG121" s="1044"/>
      <c r="BH121" s="1044"/>
      <c r="BI121" s="1044"/>
      <c r="BJ121" s="1044"/>
      <c r="BK121" s="1044"/>
      <c r="BL121" s="1044"/>
      <c r="BM121" s="1044"/>
      <c r="BN121" s="1044"/>
      <c r="BO121" s="1044"/>
      <c r="BP121" s="1045"/>
      <c r="BQ121" s="1013">
        <v>100157</v>
      </c>
      <c r="BR121" s="1014"/>
      <c r="BS121" s="1014"/>
      <c r="BT121" s="1014"/>
      <c r="BU121" s="1014"/>
      <c r="BV121" s="1014">
        <v>79300</v>
      </c>
      <c r="BW121" s="1014"/>
      <c r="BX121" s="1014"/>
      <c r="BY121" s="1014"/>
      <c r="BZ121" s="1014"/>
      <c r="CA121" s="1014">
        <v>54492</v>
      </c>
      <c r="CB121" s="1014"/>
      <c r="CC121" s="1014"/>
      <c r="CD121" s="1014"/>
      <c r="CE121" s="1014"/>
      <c r="CF121" s="1008">
        <v>2.6</v>
      </c>
      <c r="CG121" s="1009"/>
      <c r="CH121" s="1009"/>
      <c r="CI121" s="1009"/>
      <c r="CJ121" s="1009"/>
      <c r="CK121" s="1104"/>
      <c r="CL121" s="1105"/>
      <c r="CM121" s="1105"/>
      <c r="CN121" s="1105"/>
      <c r="CO121" s="1106"/>
      <c r="CP121" s="1114" t="s">
        <v>402</v>
      </c>
      <c r="CQ121" s="1115"/>
      <c r="CR121" s="1115"/>
      <c r="CS121" s="1115"/>
      <c r="CT121" s="1115"/>
      <c r="CU121" s="1115"/>
      <c r="CV121" s="1115"/>
      <c r="CW121" s="1115"/>
      <c r="CX121" s="1115"/>
      <c r="CY121" s="1115"/>
      <c r="CZ121" s="1115"/>
      <c r="DA121" s="1115"/>
      <c r="DB121" s="1115"/>
      <c r="DC121" s="1115"/>
      <c r="DD121" s="1115"/>
      <c r="DE121" s="1115"/>
      <c r="DF121" s="1116"/>
      <c r="DG121" s="1013">
        <v>55959</v>
      </c>
      <c r="DH121" s="1014"/>
      <c r="DI121" s="1014"/>
      <c r="DJ121" s="1014"/>
      <c r="DK121" s="1014"/>
      <c r="DL121" s="1014">
        <v>42108</v>
      </c>
      <c r="DM121" s="1014"/>
      <c r="DN121" s="1014"/>
      <c r="DO121" s="1014"/>
      <c r="DP121" s="1014"/>
      <c r="DQ121" s="1014">
        <v>69427</v>
      </c>
      <c r="DR121" s="1014"/>
      <c r="DS121" s="1014"/>
      <c r="DT121" s="1014"/>
      <c r="DU121" s="1014"/>
      <c r="DV121" s="1015">
        <v>3.3</v>
      </c>
      <c r="DW121" s="1015"/>
      <c r="DX121" s="1015"/>
      <c r="DY121" s="1015"/>
      <c r="DZ121" s="1016"/>
    </row>
    <row r="122" spans="1:130" s="247" customFormat="1" ht="26.25" customHeight="1">
      <c r="A122" s="1153"/>
      <c r="B122" s="1040"/>
      <c r="C122" s="1010" t="s">
        <v>440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127</v>
      </c>
      <c r="AB122" s="1053"/>
      <c r="AC122" s="1053"/>
      <c r="AD122" s="1053"/>
      <c r="AE122" s="1054"/>
      <c r="AF122" s="1055" t="s">
        <v>127</v>
      </c>
      <c r="AG122" s="1053"/>
      <c r="AH122" s="1053"/>
      <c r="AI122" s="1053"/>
      <c r="AJ122" s="1054"/>
      <c r="AK122" s="1055" t="s">
        <v>127</v>
      </c>
      <c r="AL122" s="1053"/>
      <c r="AM122" s="1053"/>
      <c r="AN122" s="1053"/>
      <c r="AO122" s="1054"/>
      <c r="AP122" s="1056" t="s">
        <v>127</v>
      </c>
      <c r="AQ122" s="1057"/>
      <c r="AR122" s="1057"/>
      <c r="AS122" s="1057"/>
      <c r="AT122" s="1058"/>
      <c r="AU122" s="1086"/>
      <c r="AV122" s="1087"/>
      <c r="AW122" s="1087"/>
      <c r="AX122" s="1087"/>
      <c r="AY122" s="1088"/>
      <c r="AZ122" s="1068" t="s">
        <v>460</v>
      </c>
      <c r="BA122" s="1059"/>
      <c r="BB122" s="1059"/>
      <c r="BC122" s="1059"/>
      <c r="BD122" s="1059"/>
      <c r="BE122" s="1059"/>
      <c r="BF122" s="1059"/>
      <c r="BG122" s="1059"/>
      <c r="BH122" s="1059"/>
      <c r="BI122" s="1059"/>
      <c r="BJ122" s="1059"/>
      <c r="BK122" s="1059"/>
      <c r="BL122" s="1059"/>
      <c r="BM122" s="1059"/>
      <c r="BN122" s="1059"/>
      <c r="BO122" s="1059"/>
      <c r="BP122" s="1060"/>
      <c r="BQ122" s="1091">
        <v>5149201</v>
      </c>
      <c r="BR122" s="1092"/>
      <c r="BS122" s="1092"/>
      <c r="BT122" s="1092"/>
      <c r="BU122" s="1092"/>
      <c r="BV122" s="1092">
        <v>5033397</v>
      </c>
      <c r="BW122" s="1092"/>
      <c r="BX122" s="1092"/>
      <c r="BY122" s="1092"/>
      <c r="BZ122" s="1092"/>
      <c r="CA122" s="1092">
        <v>4662639</v>
      </c>
      <c r="CB122" s="1092"/>
      <c r="CC122" s="1092"/>
      <c r="CD122" s="1092"/>
      <c r="CE122" s="1092"/>
      <c r="CF122" s="1112">
        <v>220</v>
      </c>
      <c r="CG122" s="1113"/>
      <c r="CH122" s="1113"/>
      <c r="CI122" s="1113"/>
      <c r="CJ122" s="1113"/>
      <c r="CK122" s="1104"/>
      <c r="CL122" s="1105"/>
      <c r="CM122" s="1105"/>
      <c r="CN122" s="1105"/>
      <c r="CO122" s="1106"/>
      <c r="CP122" s="1114" t="s">
        <v>400</v>
      </c>
      <c r="CQ122" s="1115"/>
      <c r="CR122" s="1115"/>
      <c r="CS122" s="1115"/>
      <c r="CT122" s="1115"/>
      <c r="CU122" s="1115"/>
      <c r="CV122" s="1115"/>
      <c r="CW122" s="1115"/>
      <c r="CX122" s="1115"/>
      <c r="CY122" s="1115"/>
      <c r="CZ122" s="1115"/>
      <c r="DA122" s="1115"/>
      <c r="DB122" s="1115"/>
      <c r="DC122" s="1115"/>
      <c r="DD122" s="1115"/>
      <c r="DE122" s="1115"/>
      <c r="DF122" s="1116"/>
      <c r="DG122" s="1013" t="s">
        <v>127</v>
      </c>
      <c r="DH122" s="1014"/>
      <c r="DI122" s="1014"/>
      <c r="DJ122" s="1014"/>
      <c r="DK122" s="1014"/>
      <c r="DL122" s="1014" t="s">
        <v>127</v>
      </c>
      <c r="DM122" s="1014"/>
      <c r="DN122" s="1014"/>
      <c r="DO122" s="1014"/>
      <c r="DP122" s="1014"/>
      <c r="DQ122" s="1014" t="s">
        <v>127</v>
      </c>
      <c r="DR122" s="1014"/>
      <c r="DS122" s="1014"/>
      <c r="DT122" s="1014"/>
      <c r="DU122" s="1014"/>
      <c r="DV122" s="1015" t="s">
        <v>127</v>
      </c>
      <c r="DW122" s="1015"/>
      <c r="DX122" s="1015"/>
      <c r="DY122" s="1015"/>
      <c r="DZ122" s="1016"/>
    </row>
    <row r="123" spans="1:130" s="247" customFormat="1" ht="26.25" customHeight="1">
      <c r="A123" s="1153"/>
      <c r="B123" s="1040"/>
      <c r="C123" s="1010" t="s">
        <v>446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127</v>
      </c>
      <c r="AB123" s="1053"/>
      <c r="AC123" s="1053"/>
      <c r="AD123" s="1053"/>
      <c r="AE123" s="1054"/>
      <c r="AF123" s="1055" t="s">
        <v>127</v>
      </c>
      <c r="AG123" s="1053"/>
      <c r="AH123" s="1053"/>
      <c r="AI123" s="1053"/>
      <c r="AJ123" s="1054"/>
      <c r="AK123" s="1055" t="s">
        <v>127</v>
      </c>
      <c r="AL123" s="1053"/>
      <c r="AM123" s="1053"/>
      <c r="AN123" s="1053"/>
      <c r="AO123" s="1054"/>
      <c r="AP123" s="1056" t="s">
        <v>127</v>
      </c>
      <c r="AQ123" s="1057"/>
      <c r="AR123" s="1057"/>
      <c r="AS123" s="1057"/>
      <c r="AT123" s="1058"/>
      <c r="AU123" s="1089"/>
      <c r="AV123" s="1090"/>
      <c r="AW123" s="1090"/>
      <c r="AX123" s="1090"/>
      <c r="AY123" s="1090"/>
      <c r="AZ123" s="278" t="s">
        <v>183</v>
      </c>
      <c r="BA123" s="278"/>
      <c r="BB123" s="278"/>
      <c r="BC123" s="278"/>
      <c r="BD123" s="278"/>
      <c r="BE123" s="278"/>
      <c r="BF123" s="278"/>
      <c r="BG123" s="278"/>
      <c r="BH123" s="278"/>
      <c r="BI123" s="278"/>
      <c r="BJ123" s="278"/>
      <c r="BK123" s="278"/>
      <c r="BL123" s="278"/>
      <c r="BM123" s="278"/>
      <c r="BN123" s="278"/>
      <c r="BO123" s="1069" t="s">
        <v>461</v>
      </c>
      <c r="BP123" s="1100"/>
      <c r="BQ123" s="1159">
        <v>8807847</v>
      </c>
      <c r="BR123" s="1160"/>
      <c r="BS123" s="1160"/>
      <c r="BT123" s="1160"/>
      <c r="BU123" s="1160"/>
      <c r="BV123" s="1160">
        <v>8625229</v>
      </c>
      <c r="BW123" s="1160"/>
      <c r="BX123" s="1160"/>
      <c r="BY123" s="1160"/>
      <c r="BZ123" s="1160"/>
      <c r="CA123" s="1160">
        <v>7787071</v>
      </c>
      <c r="CB123" s="1160"/>
      <c r="CC123" s="1160"/>
      <c r="CD123" s="1160"/>
      <c r="CE123" s="1160"/>
      <c r="CF123" s="1093"/>
      <c r="CG123" s="1094"/>
      <c r="CH123" s="1094"/>
      <c r="CI123" s="1094"/>
      <c r="CJ123" s="1095"/>
      <c r="CK123" s="1104"/>
      <c r="CL123" s="1105"/>
      <c r="CM123" s="1105"/>
      <c r="CN123" s="1105"/>
      <c r="CO123" s="1106"/>
      <c r="CP123" s="1114" t="s">
        <v>401</v>
      </c>
      <c r="CQ123" s="1115"/>
      <c r="CR123" s="1115"/>
      <c r="CS123" s="1115"/>
      <c r="CT123" s="1115"/>
      <c r="CU123" s="1115"/>
      <c r="CV123" s="1115"/>
      <c r="CW123" s="1115"/>
      <c r="CX123" s="1115"/>
      <c r="CY123" s="1115"/>
      <c r="CZ123" s="1115"/>
      <c r="DA123" s="1115"/>
      <c r="DB123" s="1115"/>
      <c r="DC123" s="1115"/>
      <c r="DD123" s="1115"/>
      <c r="DE123" s="1115"/>
      <c r="DF123" s="1116"/>
      <c r="DG123" s="1052" t="s">
        <v>127</v>
      </c>
      <c r="DH123" s="1053"/>
      <c r="DI123" s="1053"/>
      <c r="DJ123" s="1053"/>
      <c r="DK123" s="1054"/>
      <c r="DL123" s="1055" t="s">
        <v>127</v>
      </c>
      <c r="DM123" s="1053"/>
      <c r="DN123" s="1053"/>
      <c r="DO123" s="1053"/>
      <c r="DP123" s="1054"/>
      <c r="DQ123" s="1055" t="s">
        <v>127</v>
      </c>
      <c r="DR123" s="1053"/>
      <c r="DS123" s="1053"/>
      <c r="DT123" s="1053"/>
      <c r="DU123" s="1054"/>
      <c r="DV123" s="1056" t="s">
        <v>127</v>
      </c>
      <c r="DW123" s="1057"/>
      <c r="DX123" s="1057"/>
      <c r="DY123" s="1057"/>
      <c r="DZ123" s="1058"/>
    </row>
    <row r="124" spans="1:130" s="247" customFormat="1" ht="26.25" customHeight="1" thickBot="1">
      <c r="A124" s="1153"/>
      <c r="B124" s="1040"/>
      <c r="C124" s="1010" t="s">
        <v>449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127</v>
      </c>
      <c r="AB124" s="1053"/>
      <c r="AC124" s="1053"/>
      <c r="AD124" s="1053"/>
      <c r="AE124" s="1054"/>
      <c r="AF124" s="1055" t="s">
        <v>127</v>
      </c>
      <c r="AG124" s="1053"/>
      <c r="AH124" s="1053"/>
      <c r="AI124" s="1053"/>
      <c r="AJ124" s="1054"/>
      <c r="AK124" s="1055" t="s">
        <v>127</v>
      </c>
      <c r="AL124" s="1053"/>
      <c r="AM124" s="1053"/>
      <c r="AN124" s="1053"/>
      <c r="AO124" s="1054"/>
      <c r="AP124" s="1056" t="s">
        <v>127</v>
      </c>
      <c r="AQ124" s="1057"/>
      <c r="AR124" s="1057"/>
      <c r="AS124" s="1057"/>
      <c r="AT124" s="1058"/>
      <c r="AU124" s="1155" t="s">
        <v>462</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127</v>
      </c>
      <c r="BR124" s="1122"/>
      <c r="BS124" s="1122"/>
      <c r="BT124" s="1122"/>
      <c r="BU124" s="1122"/>
      <c r="BV124" s="1122" t="s">
        <v>127</v>
      </c>
      <c r="BW124" s="1122"/>
      <c r="BX124" s="1122"/>
      <c r="BY124" s="1122"/>
      <c r="BZ124" s="1122"/>
      <c r="CA124" s="1122" t="s">
        <v>127</v>
      </c>
      <c r="CB124" s="1122"/>
      <c r="CC124" s="1122"/>
      <c r="CD124" s="1122"/>
      <c r="CE124" s="1122"/>
      <c r="CF124" s="1123"/>
      <c r="CG124" s="1124"/>
      <c r="CH124" s="1124"/>
      <c r="CI124" s="1124"/>
      <c r="CJ124" s="1125"/>
      <c r="CK124" s="1107"/>
      <c r="CL124" s="1107"/>
      <c r="CM124" s="1107"/>
      <c r="CN124" s="1107"/>
      <c r="CO124" s="1108"/>
      <c r="CP124" s="1114" t="s">
        <v>463</v>
      </c>
      <c r="CQ124" s="1115"/>
      <c r="CR124" s="1115"/>
      <c r="CS124" s="1115"/>
      <c r="CT124" s="1115"/>
      <c r="CU124" s="1115"/>
      <c r="CV124" s="1115"/>
      <c r="CW124" s="1115"/>
      <c r="CX124" s="1115"/>
      <c r="CY124" s="1115"/>
      <c r="CZ124" s="1115"/>
      <c r="DA124" s="1115"/>
      <c r="DB124" s="1115"/>
      <c r="DC124" s="1115"/>
      <c r="DD124" s="1115"/>
      <c r="DE124" s="1115"/>
      <c r="DF124" s="1116"/>
      <c r="DG124" s="1099" t="s">
        <v>127</v>
      </c>
      <c r="DH124" s="1078"/>
      <c r="DI124" s="1078"/>
      <c r="DJ124" s="1078"/>
      <c r="DK124" s="1079"/>
      <c r="DL124" s="1077" t="s">
        <v>127</v>
      </c>
      <c r="DM124" s="1078"/>
      <c r="DN124" s="1078"/>
      <c r="DO124" s="1078"/>
      <c r="DP124" s="1079"/>
      <c r="DQ124" s="1077" t="s">
        <v>127</v>
      </c>
      <c r="DR124" s="1078"/>
      <c r="DS124" s="1078"/>
      <c r="DT124" s="1078"/>
      <c r="DU124" s="1079"/>
      <c r="DV124" s="1080" t="s">
        <v>127</v>
      </c>
      <c r="DW124" s="1081"/>
      <c r="DX124" s="1081"/>
      <c r="DY124" s="1081"/>
      <c r="DZ124" s="1082"/>
    </row>
    <row r="125" spans="1:130" s="247" customFormat="1" ht="26.25" customHeight="1">
      <c r="A125" s="1153"/>
      <c r="B125" s="1040"/>
      <c r="C125" s="1010" t="s">
        <v>451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127</v>
      </c>
      <c r="AB125" s="1053"/>
      <c r="AC125" s="1053"/>
      <c r="AD125" s="1053"/>
      <c r="AE125" s="1054"/>
      <c r="AF125" s="1055" t="s">
        <v>127</v>
      </c>
      <c r="AG125" s="1053"/>
      <c r="AH125" s="1053"/>
      <c r="AI125" s="1053"/>
      <c r="AJ125" s="1054"/>
      <c r="AK125" s="1055" t="s">
        <v>127</v>
      </c>
      <c r="AL125" s="1053"/>
      <c r="AM125" s="1053"/>
      <c r="AN125" s="1053"/>
      <c r="AO125" s="1054"/>
      <c r="AP125" s="1056" t="s">
        <v>127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464</v>
      </c>
      <c r="CL125" s="1102"/>
      <c r="CM125" s="1102"/>
      <c r="CN125" s="1102"/>
      <c r="CO125" s="1103"/>
      <c r="CP125" s="1034" t="s">
        <v>465</v>
      </c>
      <c r="CQ125" s="983"/>
      <c r="CR125" s="983"/>
      <c r="CS125" s="983"/>
      <c r="CT125" s="983"/>
      <c r="CU125" s="983"/>
      <c r="CV125" s="983"/>
      <c r="CW125" s="983"/>
      <c r="CX125" s="983"/>
      <c r="CY125" s="983"/>
      <c r="CZ125" s="983"/>
      <c r="DA125" s="983"/>
      <c r="DB125" s="983"/>
      <c r="DC125" s="983"/>
      <c r="DD125" s="983"/>
      <c r="DE125" s="983"/>
      <c r="DF125" s="984"/>
      <c r="DG125" s="1020" t="s">
        <v>127</v>
      </c>
      <c r="DH125" s="1021"/>
      <c r="DI125" s="1021"/>
      <c r="DJ125" s="1021"/>
      <c r="DK125" s="1021"/>
      <c r="DL125" s="1021" t="s">
        <v>127</v>
      </c>
      <c r="DM125" s="1021"/>
      <c r="DN125" s="1021"/>
      <c r="DO125" s="1021"/>
      <c r="DP125" s="1021"/>
      <c r="DQ125" s="1021" t="s">
        <v>127</v>
      </c>
      <c r="DR125" s="1021"/>
      <c r="DS125" s="1021"/>
      <c r="DT125" s="1021"/>
      <c r="DU125" s="1021"/>
      <c r="DV125" s="1022" t="s">
        <v>127</v>
      </c>
      <c r="DW125" s="1022"/>
      <c r="DX125" s="1022"/>
      <c r="DY125" s="1022"/>
      <c r="DZ125" s="1023"/>
    </row>
    <row r="126" spans="1:130" s="247" customFormat="1" ht="26.25" customHeight="1" thickBot="1">
      <c r="A126" s="1153"/>
      <c r="B126" s="1040"/>
      <c r="C126" s="1010" t="s">
        <v>453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127</v>
      </c>
      <c r="AB126" s="1053"/>
      <c r="AC126" s="1053"/>
      <c r="AD126" s="1053"/>
      <c r="AE126" s="1054"/>
      <c r="AF126" s="1055" t="s">
        <v>127</v>
      </c>
      <c r="AG126" s="1053"/>
      <c r="AH126" s="1053"/>
      <c r="AI126" s="1053"/>
      <c r="AJ126" s="1054"/>
      <c r="AK126" s="1055" t="s">
        <v>127</v>
      </c>
      <c r="AL126" s="1053"/>
      <c r="AM126" s="1053"/>
      <c r="AN126" s="1053"/>
      <c r="AO126" s="1054"/>
      <c r="AP126" s="1056" t="s">
        <v>127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466</v>
      </c>
      <c r="CQ126" s="1044"/>
      <c r="CR126" s="1044"/>
      <c r="CS126" s="1044"/>
      <c r="CT126" s="1044"/>
      <c r="CU126" s="1044"/>
      <c r="CV126" s="1044"/>
      <c r="CW126" s="1044"/>
      <c r="CX126" s="1044"/>
      <c r="CY126" s="1044"/>
      <c r="CZ126" s="1044"/>
      <c r="DA126" s="1044"/>
      <c r="DB126" s="1044"/>
      <c r="DC126" s="1044"/>
      <c r="DD126" s="1044"/>
      <c r="DE126" s="1044"/>
      <c r="DF126" s="1045"/>
      <c r="DG126" s="1013" t="s">
        <v>127</v>
      </c>
      <c r="DH126" s="1014"/>
      <c r="DI126" s="1014"/>
      <c r="DJ126" s="1014"/>
      <c r="DK126" s="1014"/>
      <c r="DL126" s="1014" t="s">
        <v>127</v>
      </c>
      <c r="DM126" s="1014"/>
      <c r="DN126" s="1014"/>
      <c r="DO126" s="1014"/>
      <c r="DP126" s="1014"/>
      <c r="DQ126" s="1014" t="s">
        <v>127</v>
      </c>
      <c r="DR126" s="1014"/>
      <c r="DS126" s="1014"/>
      <c r="DT126" s="1014"/>
      <c r="DU126" s="1014"/>
      <c r="DV126" s="1015" t="s">
        <v>127</v>
      </c>
      <c r="DW126" s="1015"/>
      <c r="DX126" s="1015"/>
      <c r="DY126" s="1015"/>
      <c r="DZ126" s="1016"/>
    </row>
    <row r="127" spans="1:130" s="247" customFormat="1" ht="26.25" customHeight="1">
      <c r="A127" s="1154"/>
      <c r="B127" s="1042"/>
      <c r="C127" s="1096" t="s">
        <v>467</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186</v>
      </c>
      <c r="AB127" s="1053"/>
      <c r="AC127" s="1053"/>
      <c r="AD127" s="1053"/>
      <c r="AE127" s="1054"/>
      <c r="AF127" s="1055">
        <v>147</v>
      </c>
      <c r="AG127" s="1053"/>
      <c r="AH127" s="1053"/>
      <c r="AI127" s="1053"/>
      <c r="AJ127" s="1054"/>
      <c r="AK127" s="1055">
        <v>115</v>
      </c>
      <c r="AL127" s="1053"/>
      <c r="AM127" s="1053"/>
      <c r="AN127" s="1053"/>
      <c r="AO127" s="1054"/>
      <c r="AP127" s="1056">
        <v>0</v>
      </c>
      <c r="AQ127" s="1057"/>
      <c r="AR127" s="1057"/>
      <c r="AS127" s="1057"/>
      <c r="AT127" s="1058"/>
      <c r="AU127" s="283"/>
      <c r="AV127" s="283"/>
      <c r="AW127" s="283"/>
      <c r="AX127" s="1126" t="s">
        <v>468</v>
      </c>
      <c r="AY127" s="1127"/>
      <c r="AZ127" s="1127"/>
      <c r="BA127" s="1127"/>
      <c r="BB127" s="1127"/>
      <c r="BC127" s="1127"/>
      <c r="BD127" s="1127"/>
      <c r="BE127" s="1128"/>
      <c r="BF127" s="1129" t="s">
        <v>469</v>
      </c>
      <c r="BG127" s="1127"/>
      <c r="BH127" s="1127"/>
      <c r="BI127" s="1127"/>
      <c r="BJ127" s="1127"/>
      <c r="BK127" s="1127"/>
      <c r="BL127" s="1128"/>
      <c r="BM127" s="1129" t="s">
        <v>470</v>
      </c>
      <c r="BN127" s="1127"/>
      <c r="BO127" s="1127"/>
      <c r="BP127" s="1127"/>
      <c r="BQ127" s="1127"/>
      <c r="BR127" s="1127"/>
      <c r="BS127" s="1128"/>
      <c r="BT127" s="1129" t="s">
        <v>471</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472</v>
      </c>
      <c r="CQ127" s="1044"/>
      <c r="CR127" s="1044"/>
      <c r="CS127" s="1044"/>
      <c r="CT127" s="1044"/>
      <c r="CU127" s="1044"/>
      <c r="CV127" s="1044"/>
      <c r="CW127" s="1044"/>
      <c r="CX127" s="1044"/>
      <c r="CY127" s="1044"/>
      <c r="CZ127" s="1044"/>
      <c r="DA127" s="1044"/>
      <c r="DB127" s="1044"/>
      <c r="DC127" s="1044"/>
      <c r="DD127" s="1044"/>
      <c r="DE127" s="1044"/>
      <c r="DF127" s="1045"/>
      <c r="DG127" s="1013" t="s">
        <v>127</v>
      </c>
      <c r="DH127" s="1014"/>
      <c r="DI127" s="1014"/>
      <c r="DJ127" s="1014"/>
      <c r="DK127" s="1014"/>
      <c r="DL127" s="1014" t="s">
        <v>127</v>
      </c>
      <c r="DM127" s="1014"/>
      <c r="DN127" s="1014"/>
      <c r="DO127" s="1014"/>
      <c r="DP127" s="1014"/>
      <c r="DQ127" s="1014" t="s">
        <v>127</v>
      </c>
      <c r="DR127" s="1014"/>
      <c r="DS127" s="1014"/>
      <c r="DT127" s="1014"/>
      <c r="DU127" s="1014"/>
      <c r="DV127" s="1015" t="s">
        <v>127</v>
      </c>
      <c r="DW127" s="1015"/>
      <c r="DX127" s="1015"/>
      <c r="DY127" s="1015"/>
      <c r="DZ127" s="1016"/>
    </row>
    <row r="128" spans="1:130" s="247" customFormat="1" ht="26.25" customHeight="1" thickBot="1">
      <c r="A128" s="1137" t="s">
        <v>473</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474</v>
      </c>
      <c r="X128" s="1139"/>
      <c r="Y128" s="1139"/>
      <c r="Z128" s="1140"/>
      <c r="AA128" s="1141">
        <v>49250</v>
      </c>
      <c r="AB128" s="1142"/>
      <c r="AC128" s="1142"/>
      <c r="AD128" s="1142"/>
      <c r="AE128" s="1143"/>
      <c r="AF128" s="1144">
        <v>34033</v>
      </c>
      <c r="AG128" s="1142"/>
      <c r="AH128" s="1142"/>
      <c r="AI128" s="1142"/>
      <c r="AJ128" s="1143"/>
      <c r="AK128" s="1144">
        <v>29272</v>
      </c>
      <c r="AL128" s="1142"/>
      <c r="AM128" s="1142"/>
      <c r="AN128" s="1142"/>
      <c r="AO128" s="1143"/>
      <c r="AP128" s="1145"/>
      <c r="AQ128" s="1146"/>
      <c r="AR128" s="1146"/>
      <c r="AS128" s="1146"/>
      <c r="AT128" s="1147"/>
      <c r="AU128" s="283"/>
      <c r="AV128" s="283"/>
      <c r="AW128" s="283"/>
      <c r="AX128" s="982" t="s">
        <v>475</v>
      </c>
      <c r="AY128" s="983"/>
      <c r="AZ128" s="983"/>
      <c r="BA128" s="983"/>
      <c r="BB128" s="983"/>
      <c r="BC128" s="983"/>
      <c r="BD128" s="983"/>
      <c r="BE128" s="984"/>
      <c r="BF128" s="1148" t="s">
        <v>127</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476</v>
      </c>
      <c r="CQ128" s="1131"/>
      <c r="CR128" s="1131"/>
      <c r="CS128" s="1131"/>
      <c r="CT128" s="1131"/>
      <c r="CU128" s="1131"/>
      <c r="CV128" s="1131"/>
      <c r="CW128" s="1131"/>
      <c r="CX128" s="1131"/>
      <c r="CY128" s="1131"/>
      <c r="CZ128" s="1131"/>
      <c r="DA128" s="1131"/>
      <c r="DB128" s="1131"/>
      <c r="DC128" s="1131"/>
      <c r="DD128" s="1131"/>
      <c r="DE128" s="1131"/>
      <c r="DF128" s="1132"/>
      <c r="DG128" s="1133" t="s">
        <v>127</v>
      </c>
      <c r="DH128" s="1134"/>
      <c r="DI128" s="1134"/>
      <c r="DJ128" s="1134"/>
      <c r="DK128" s="1134"/>
      <c r="DL128" s="1134" t="s">
        <v>127</v>
      </c>
      <c r="DM128" s="1134"/>
      <c r="DN128" s="1134"/>
      <c r="DO128" s="1134"/>
      <c r="DP128" s="1134"/>
      <c r="DQ128" s="1134" t="s">
        <v>127</v>
      </c>
      <c r="DR128" s="1134"/>
      <c r="DS128" s="1134"/>
      <c r="DT128" s="1134"/>
      <c r="DU128" s="1134"/>
      <c r="DV128" s="1135" t="s">
        <v>127</v>
      </c>
      <c r="DW128" s="1135"/>
      <c r="DX128" s="1135"/>
      <c r="DY128" s="1135"/>
      <c r="DZ128" s="1136"/>
    </row>
    <row r="129" spans="1:131" s="247" customFormat="1" ht="26.25" customHeight="1">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477</v>
      </c>
      <c r="X129" s="1168"/>
      <c r="Y129" s="1168"/>
      <c r="Z129" s="1169"/>
      <c r="AA129" s="1052">
        <v>2659254</v>
      </c>
      <c r="AB129" s="1053"/>
      <c r="AC129" s="1053"/>
      <c r="AD129" s="1053"/>
      <c r="AE129" s="1054"/>
      <c r="AF129" s="1055">
        <v>2647167</v>
      </c>
      <c r="AG129" s="1053"/>
      <c r="AH129" s="1053"/>
      <c r="AI129" s="1053"/>
      <c r="AJ129" s="1054"/>
      <c r="AK129" s="1055">
        <v>2669752</v>
      </c>
      <c r="AL129" s="1053"/>
      <c r="AM129" s="1053"/>
      <c r="AN129" s="1053"/>
      <c r="AO129" s="1054"/>
      <c r="AP129" s="1170"/>
      <c r="AQ129" s="1171"/>
      <c r="AR129" s="1171"/>
      <c r="AS129" s="1171"/>
      <c r="AT129" s="1172"/>
      <c r="AU129" s="285"/>
      <c r="AV129" s="285"/>
      <c r="AW129" s="285"/>
      <c r="AX129" s="1161" t="s">
        <v>478</v>
      </c>
      <c r="AY129" s="1044"/>
      <c r="AZ129" s="1044"/>
      <c r="BA129" s="1044"/>
      <c r="BB129" s="1044"/>
      <c r="BC129" s="1044"/>
      <c r="BD129" s="1044"/>
      <c r="BE129" s="1045"/>
      <c r="BF129" s="1162" t="s">
        <v>127</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479</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480</v>
      </c>
      <c r="X130" s="1168"/>
      <c r="Y130" s="1168"/>
      <c r="Z130" s="1169"/>
      <c r="AA130" s="1052">
        <v>482537</v>
      </c>
      <c r="AB130" s="1053"/>
      <c r="AC130" s="1053"/>
      <c r="AD130" s="1053"/>
      <c r="AE130" s="1054"/>
      <c r="AF130" s="1055">
        <v>524045</v>
      </c>
      <c r="AG130" s="1053"/>
      <c r="AH130" s="1053"/>
      <c r="AI130" s="1053"/>
      <c r="AJ130" s="1054"/>
      <c r="AK130" s="1055">
        <v>550102</v>
      </c>
      <c r="AL130" s="1053"/>
      <c r="AM130" s="1053"/>
      <c r="AN130" s="1053"/>
      <c r="AO130" s="1054"/>
      <c r="AP130" s="1170"/>
      <c r="AQ130" s="1171"/>
      <c r="AR130" s="1171"/>
      <c r="AS130" s="1171"/>
      <c r="AT130" s="1172"/>
      <c r="AU130" s="285"/>
      <c r="AV130" s="285"/>
      <c r="AW130" s="285"/>
      <c r="AX130" s="1161" t="s">
        <v>481</v>
      </c>
      <c r="AY130" s="1044"/>
      <c r="AZ130" s="1044"/>
      <c r="BA130" s="1044"/>
      <c r="BB130" s="1044"/>
      <c r="BC130" s="1044"/>
      <c r="BD130" s="1044"/>
      <c r="BE130" s="1045"/>
      <c r="BF130" s="1198">
        <v>11.4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482</v>
      </c>
      <c r="X131" s="1206"/>
      <c r="Y131" s="1206"/>
      <c r="Z131" s="1207"/>
      <c r="AA131" s="1099">
        <v>2176717</v>
      </c>
      <c r="AB131" s="1078"/>
      <c r="AC131" s="1078"/>
      <c r="AD131" s="1078"/>
      <c r="AE131" s="1079"/>
      <c r="AF131" s="1077">
        <v>2123122</v>
      </c>
      <c r="AG131" s="1078"/>
      <c r="AH131" s="1078"/>
      <c r="AI131" s="1078"/>
      <c r="AJ131" s="1079"/>
      <c r="AK131" s="1077">
        <v>2119650</v>
      </c>
      <c r="AL131" s="1078"/>
      <c r="AM131" s="1078"/>
      <c r="AN131" s="1078"/>
      <c r="AO131" s="1079"/>
      <c r="AP131" s="1208"/>
      <c r="AQ131" s="1209"/>
      <c r="AR131" s="1209"/>
      <c r="AS131" s="1209"/>
      <c r="AT131" s="1210"/>
      <c r="AU131" s="285"/>
      <c r="AV131" s="285"/>
      <c r="AW131" s="285"/>
      <c r="AX131" s="1180" t="s">
        <v>483</v>
      </c>
      <c r="AY131" s="1131"/>
      <c r="AZ131" s="1131"/>
      <c r="BA131" s="1131"/>
      <c r="BB131" s="1131"/>
      <c r="BC131" s="1131"/>
      <c r="BD131" s="1131"/>
      <c r="BE131" s="1132"/>
      <c r="BF131" s="1181" t="s">
        <v>127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484</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485</v>
      </c>
      <c r="W132" s="1191"/>
      <c r="X132" s="1191"/>
      <c r="Y132" s="1191"/>
      <c r="Z132" s="1192"/>
      <c r="AA132" s="1193">
        <v>12.67652157</v>
      </c>
      <c r="AB132" s="1194"/>
      <c r="AC132" s="1194"/>
      <c r="AD132" s="1194"/>
      <c r="AE132" s="1195"/>
      <c r="AF132" s="1196">
        <v>11.194787679999999</v>
      </c>
      <c r="AG132" s="1194"/>
      <c r="AH132" s="1194"/>
      <c r="AI132" s="1194"/>
      <c r="AJ132" s="1195"/>
      <c r="AK132" s="1196">
        <v>10.60514708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486</v>
      </c>
      <c r="W133" s="1174"/>
      <c r="X133" s="1174"/>
      <c r="Y133" s="1174"/>
      <c r="Z133" s="1175"/>
      <c r="AA133" s="1176">
        <v>9.9</v>
      </c>
      <c r="AB133" s="1177"/>
      <c r="AC133" s="1177"/>
      <c r="AD133" s="1177"/>
      <c r="AE133" s="1178"/>
      <c r="AF133" s="1176">
        <v>11.2</v>
      </c>
      <c r="AG133" s="1177"/>
      <c r="AH133" s="1177"/>
      <c r="AI133" s="1177"/>
      <c r="AJ133" s="1178"/>
      <c r="AK133" s="1176">
        <v>11.4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VKlEvG4zfaaIVsjwCzI0zOh3NBR6ItHI5j8ErENjPq+r19bOB7Bu4xTGUMAUD9d6zQe8NCBAyZ78rwIRw9ggDw==" saltValue="1KZBxCFuZduUbT1Izr7/l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E58" zoomScaleNormal="85" zoomScaleSheetLayoutView="100" workbookViewId="0">
      <selection activeCell="CS73" sqref="CS73"/>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487</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zWLPeRRt8a7NlPD3fGiMLgpQmkOjkcVbL97hkP7XxVjRXDy6nF62CTZghp8aTVF3Aat60yvJArtJ5Y6Sqanfsg==" saltValue="8UeqdVnIME2NNUctIhF4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S58"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JrPv/TMxqScTz5fzD77ycdn6qMNPqw41B4JJs76WtkJiLT/NpS7g+nYElmTMChlOkcx0ue9DzS+y4XCkckPShA==" saltValue="Ve2nDDrgTRV6ljPw/PWJ0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N1"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488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489</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490</v>
      </c>
      <c r="AP7" s="304"/>
      <c r="AQ7" s="305" t="s">
        <v>491</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492</v>
      </c>
      <c r="AQ8" s="311" t="s">
        <v>493</v>
      </c>
      <c r="AR8" s="312" t="s">
        <v>494</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495</v>
      </c>
      <c r="AL9" s="1217"/>
      <c r="AM9" s="1217"/>
      <c r="AN9" s="1218"/>
      <c r="AO9" s="313">
        <v>629341</v>
      </c>
      <c r="AP9" s="313">
        <v>207429</v>
      </c>
      <c r="AQ9" s="314">
        <v>198046</v>
      </c>
      <c r="AR9" s="315">
        <v>4.7</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496</v>
      </c>
      <c r="AL10" s="1217"/>
      <c r="AM10" s="1217"/>
      <c r="AN10" s="1218"/>
      <c r="AO10" s="316">
        <v>5588</v>
      </c>
      <c r="AP10" s="316">
        <v>1842</v>
      </c>
      <c r="AQ10" s="317">
        <v>23470</v>
      </c>
      <c r="AR10" s="318">
        <v>-92.2</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497</v>
      </c>
      <c r="AL11" s="1217"/>
      <c r="AM11" s="1217"/>
      <c r="AN11" s="1218"/>
      <c r="AO11" s="316">
        <v>124193</v>
      </c>
      <c r="AP11" s="316">
        <v>40934</v>
      </c>
      <c r="AQ11" s="317">
        <v>31217</v>
      </c>
      <c r="AR11" s="318">
        <v>31.1</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498</v>
      </c>
      <c r="AL12" s="1217"/>
      <c r="AM12" s="1217"/>
      <c r="AN12" s="1218"/>
      <c r="AO12" s="316" t="s">
        <v>499</v>
      </c>
      <c r="AP12" s="316" t="s">
        <v>499</v>
      </c>
      <c r="AQ12" s="317">
        <v>3147</v>
      </c>
      <c r="AR12" s="318" t="s">
        <v>499</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500</v>
      </c>
      <c r="AL13" s="1217"/>
      <c r="AM13" s="1217"/>
      <c r="AN13" s="1218"/>
      <c r="AO13" s="316" t="s">
        <v>499</v>
      </c>
      <c r="AP13" s="316" t="s">
        <v>499</v>
      </c>
      <c r="AQ13" s="317" t="s">
        <v>499</v>
      </c>
      <c r="AR13" s="318" t="s">
        <v>499</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501</v>
      </c>
      <c r="AL14" s="1217"/>
      <c r="AM14" s="1217"/>
      <c r="AN14" s="1218"/>
      <c r="AO14" s="316">
        <v>39417</v>
      </c>
      <c r="AP14" s="316">
        <v>12992</v>
      </c>
      <c r="AQ14" s="317">
        <v>10757</v>
      </c>
      <c r="AR14" s="318">
        <v>20.8</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502</v>
      </c>
      <c r="AL15" s="1217"/>
      <c r="AM15" s="1217"/>
      <c r="AN15" s="1218"/>
      <c r="AO15" s="316">
        <v>17220</v>
      </c>
      <c r="AP15" s="316">
        <v>5676</v>
      </c>
      <c r="AQ15" s="317">
        <v>4810</v>
      </c>
      <c r="AR15" s="318">
        <v>18</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503</v>
      </c>
      <c r="AL16" s="1220"/>
      <c r="AM16" s="1220"/>
      <c r="AN16" s="1221"/>
      <c r="AO16" s="316">
        <v>-48416</v>
      </c>
      <c r="AP16" s="316">
        <v>-15958</v>
      </c>
      <c r="AQ16" s="317">
        <v>-18847</v>
      </c>
      <c r="AR16" s="318">
        <v>-15.3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183</v>
      </c>
      <c r="AL17" s="1220"/>
      <c r="AM17" s="1220"/>
      <c r="AN17" s="1221"/>
      <c r="AO17" s="316">
        <v>767343</v>
      </c>
      <c r="AP17" s="316">
        <v>252915</v>
      </c>
      <c r="AQ17" s="317">
        <v>252599</v>
      </c>
      <c r="AR17" s="318">
        <v>0.1</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504</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505</v>
      </c>
      <c r="AP20" s="324" t="s">
        <v>506</v>
      </c>
      <c r="AQ20" s="325" t="s">
        <v>507</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508</v>
      </c>
      <c r="AL21" s="1212"/>
      <c r="AM21" s="1212"/>
      <c r="AN21" s="1213"/>
      <c r="AO21" s="328">
        <v>19.78</v>
      </c>
      <c r="AP21" s="329">
        <v>22.36</v>
      </c>
      <c r="AQ21" s="330">
        <v>-2.58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509</v>
      </c>
      <c r="AL22" s="1212"/>
      <c r="AM22" s="1212"/>
      <c r="AN22" s="1213"/>
      <c r="AO22" s="333">
        <v>94.3</v>
      </c>
      <c r="AP22" s="334">
        <v>95.6</v>
      </c>
      <c r="AQ22" s="335">
        <v>-1.3</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511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512</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490</v>
      </c>
      <c r="AP30" s="304"/>
      <c r="AQ30" s="305" t="s">
        <v>491</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492</v>
      </c>
      <c r="AQ31" s="311" t="s">
        <v>493</v>
      </c>
      <c r="AR31" s="312" t="s">
        <v>494</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513</v>
      </c>
      <c r="AL32" s="1228"/>
      <c r="AM32" s="1228"/>
      <c r="AN32" s="1229"/>
      <c r="AO32" s="343">
        <v>662882</v>
      </c>
      <c r="AP32" s="343">
        <v>218485</v>
      </c>
      <c r="AQ32" s="344">
        <v>139617</v>
      </c>
      <c r="AR32" s="345">
        <v>56.5</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514</v>
      </c>
      <c r="AL33" s="1228"/>
      <c r="AM33" s="1228"/>
      <c r="AN33" s="1229"/>
      <c r="AO33" s="343" t="s">
        <v>499</v>
      </c>
      <c r="AP33" s="343" t="s">
        <v>499</v>
      </c>
      <c r="AQ33" s="344" t="s">
        <v>499</v>
      </c>
      <c r="AR33" s="345" t="s">
        <v>499</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515</v>
      </c>
      <c r="AL34" s="1228"/>
      <c r="AM34" s="1228"/>
      <c r="AN34" s="1229"/>
      <c r="AO34" s="343" t="s">
        <v>499</v>
      </c>
      <c r="AP34" s="343" t="s">
        <v>499</v>
      </c>
      <c r="AQ34" s="344">
        <v>5</v>
      </c>
      <c r="AR34" s="345" t="s">
        <v>499</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516</v>
      </c>
      <c r="AL35" s="1228"/>
      <c r="AM35" s="1228"/>
      <c r="AN35" s="1229"/>
      <c r="AO35" s="343">
        <v>123030</v>
      </c>
      <c r="AP35" s="343">
        <v>40550</v>
      </c>
      <c r="AQ35" s="344">
        <v>32699</v>
      </c>
      <c r="AR35" s="345">
        <v>24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517</v>
      </c>
      <c r="AL36" s="1228"/>
      <c r="AM36" s="1228"/>
      <c r="AN36" s="1229"/>
      <c r="AO36" s="343">
        <v>17892</v>
      </c>
      <c r="AP36" s="343">
        <v>5897</v>
      </c>
      <c r="AQ36" s="344">
        <v>4068</v>
      </c>
      <c r="AR36" s="345">
        <v>45</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518</v>
      </c>
      <c r="AL37" s="1228"/>
      <c r="AM37" s="1228"/>
      <c r="AN37" s="1229"/>
      <c r="AO37" s="343">
        <v>115</v>
      </c>
      <c r="AP37" s="343">
        <v>38</v>
      </c>
      <c r="AQ37" s="344">
        <v>1263</v>
      </c>
      <c r="AR37" s="345">
        <v>-97</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519</v>
      </c>
      <c r="AL38" s="1231"/>
      <c r="AM38" s="1231"/>
      <c r="AN38" s="1232"/>
      <c r="AO38" s="346">
        <v>247</v>
      </c>
      <c r="AP38" s="346">
        <v>81</v>
      </c>
      <c r="AQ38" s="347">
        <v>23</v>
      </c>
      <c r="AR38" s="335">
        <v>252.2</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520</v>
      </c>
      <c r="AL39" s="1231"/>
      <c r="AM39" s="1231"/>
      <c r="AN39" s="1232"/>
      <c r="AO39" s="343">
        <v>-29272</v>
      </c>
      <c r="AP39" s="343">
        <v>-9648</v>
      </c>
      <c r="AQ39" s="344">
        <v>-8148</v>
      </c>
      <c r="AR39" s="345">
        <v>18.399999999999999</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521</v>
      </c>
      <c r="AL40" s="1228"/>
      <c r="AM40" s="1228"/>
      <c r="AN40" s="1229"/>
      <c r="AO40" s="343">
        <v>-550102</v>
      </c>
      <c r="AP40" s="343">
        <v>-181312</v>
      </c>
      <c r="AQ40" s="344">
        <v>-124721</v>
      </c>
      <c r="AR40" s="345">
        <v>45.4</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224792</v>
      </c>
      <c r="AP41" s="343">
        <v>74091</v>
      </c>
      <c r="AQ41" s="344">
        <v>44807</v>
      </c>
      <c r="AR41" s="345">
        <v>65.400000000000006</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522</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523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524</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490</v>
      </c>
      <c r="AN49" s="1224" t="s">
        <v>525</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526</v>
      </c>
      <c r="AO50" s="360" t="s">
        <v>527</v>
      </c>
      <c r="AP50" s="361" t="s">
        <v>528</v>
      </c>
      <c r="AQ50" s="362" t="s">
        <v>529</v>
      </c>
      <c r="AR50" s="363" t="s">
        <v>530</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531</v>
      </c>
      <c r="AL51" s="356"/>
      <c r="AM51" s="364">
        <v>1625570</v>
      </c>
      <c r="AN51" s="365">
        <v>489482</v>
      </c>
      <c r="AO51" s="366">
        <v>78</v>
      </c>
      <c r="AP51" s="367">
        <v>280458</v>
      </c>
      <c r="AQ51" s="368">
        <v>-15.8</v>
      </c>
      <c r="AR51" s="369">
        <v>93.8</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532</v>
      </c>
      <c r="AM52" s="372">
        <v>830500</v>
      </c>
      <c r="AN52" s="373">
        <v>250075</v>
      </c>
      <c r="AO52" s="374">
        <v>56.6</v>
      </c>
      <c r="AP52" s="375">
        <v>127286</v>
      </c>
      <c r="AQ52" s="376">
        <v>0.4</v>
      </c>
      <c r="AR52" s="377">
        <v>56.2</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533</v>
      </c>
      <c r="AL53" s="356"/>
      <c r="AM53" s="364">
        <v>2934190</v>
      </c>
      <c r="AN53" s="365">
        <v>903940</v>
      </c>
      <c r="AO53" s="366">
        <v>84.7</v>
      </c>
      <c r="AP53" s="367">
        <v>291945</v>
      </c>
      <c r="AQ53" s="368">
        <v>4.0999999999999996</v>
      </c>
      <c r="AR53" s="369">
        <v>80.599999999999994</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532</v>
      </c>
      <c r="AM54" s="372">
        <v>503869</v>
      </c>
      <c r="AN54" s="373">
        <v>155228</v>
      </c>
      <c r="AO54" s="374">
        <v>-37.9</v>
      </c>
      <c r="AP54" s="375">
        <v>127651</v>
      </c>
      <c r="AQ54" s="376">
        <v>0.3</v>
      </c>
      <c r="AR54" s="377">
        <v>-38.200000000000003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534</v>
      </c>
      <c r="AL55" s="356"/>
      <c r="AM55" s="364">
        <v>2257725</v>
      </c>
      <c r="AN55" s="365">
        <v>707086</v>
      </c>
      <c r="AO55" s="366">
        <v>-21.8</v>
      </c>
      <c r="AP55" s="367">
        <v>291173</v>
      </c>
      <c r="AQ55" s="368">
        <v>-0.3</v>
      </c>
      <c r="AR55" s="369">
        <v>-21.5</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532</v>
      </c>
      <c r="AM56" s="372">
        <v>490645</v>
      </c>
      <c r="AN56" s="373">
        <v>153663</v>
      </c>
      <c r="AO56" s="374">
        <v>-1</v>
      </c>
      <c r="AP56" s="375">
        <v>119071</v>
      </c>
      <c r="AQ56" s="376">
        <v>-6.7</v>
      </c>
      <c r="AR56" s="377">
        <v>5.7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535</v>
      </c>
      <c r="AL57" s="356"/>
      <c r="AM57" s="364">
        <v>1214736</v>
      </c>
      <c r="AN57" s="365">
        <v>391850</v>
      </c>
      <c r="AO57" s="366">
        <v>-44.6</v>
      </c>
      <c r="AP57" s="367">
        <v>271581</v>
      </c>
      <c r="AQ57" s="368">
        <v>-6.7</v>
      </c>
      <c r="AR57" s="369">
        <v>-37.9</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532</v>
      </c>
      <c r="AM58" s="372">
        <v>268490</v>
      </c>
      <c r="AN58" s="373">
        <v>86610</v>
      </c>
      <c r="AO58" s="374">
        <v>-43.6</v>
      </c>
      <c r="AP58" s="375">
        <v>117844</v>
      </c>
      <c r="AQ58" s="376">
        <v>-1</v>
      </c>
      <c r="AR58" s="377">
        <v>-42.6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536</v>
      </c>
      <c r="AL59" s="356"/>
      <c r="AM59" s="364">
        <v>651201</v>
      </c>
      <c r="AN59" s="365">
        <v>214634</v>
      </c>
      <c r="AO59" s="366">
        <v>-45.2</v>
      </c>
      <c r="AP59" s="367">
        <v>268375</v>
      </c>
      <c r="AQ59" s="368">
        <v>-1.2</v>
      </c>
      <c r="AR59" s="369">
        <v>-44</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532</v>
      </c>
      <c r="AM60" s="372">
        <v>198637</v>
      </c>
      <c r="AN60" s="373">
        <v>65470</v>
      </c>
      <c r="AO60" s="374">
        <v>-24.4</v>
      </c>
      <c r="AP60" s="375">
        <v>119602</v>
      </c>
      <c r="AQ60" s="376">
        <v>1.5</v>
      </c>
      <c r="AR60" s="377">
        <v>-25.9</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537</v>
      </c>
      <c r="AL61" s="378"/>
      <c r="AM61" s="379">
        <v>1736684</v>
      </c>
      <c r="AN61" s="380">
        <v>541398</v>
      </c>
      <c r="AO61" s="381">
        <v>10.199999999999999</v>
      </c>
      <c r="AP61" s="382">
        <v>280706</v>
      </c>
      <c r="AQ61" s="383">
        <v>-4</v>
      </c>
      <c r="AR61" s="369">
        <v>14.2</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532</v>
      </c>
      <c r="AM62" s="372">
        <v>458428</v>
      </c>
      <c r="AN62" s="373">
        <v>142209</v>
      </c>
      <c r="AO62" s="374">
        <v>-10.1</v>
      </c>
      <c r="AP62" s="375">
        <v>122291</v>
      </c>
      <c r="AQ62" s="376">
        <v>-1.1000000000000001</v>
      </c>
      <c r="AR62" s="377">
        <v>-9</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sheetData>
  <sheetProtection algorithmName="SHA-512" hashValue="63hExyGg5OtZiL3QQp7BMNakauPnLqM80tMRdBsVenDWi+ck83IT3apQatvvB38PPismFAJkg4vPtAroexaqhw==" saltValue="mMim1zVfZ+58/VRr6Ov5s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6"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539</v>
      </c>
    </row>
    <row r="121" spans="125:125" ht="13.5" hidden="1" customHeight="1">
      <c r="DU121" s="291"/>
    </row>
  </sheetData>
  <sheetProtection algorithmName="SHA-512" hashValue="LwfchHC2YePiWpJnaCZNm3lNSrBQPnydk+mVqUm8vbG2BK1avrI/w7tx8jafdyqaynq1zgcqGs5R/TVXkKgmkw==" saltValue="0AOBclssc+ELUd6zu+U7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7"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540</v>
      </c>
    </row>
  </sheetData>
  <sheetProtection algorithmName="SHA-512" hashValue="nwdDpv7nimbEdsXoqHcPNJ9oQOuiISB7DSQhatMHrCy4ORRtWUKXmDldcMoe5pm4syUpOsYyPzx1172eFr4lww==" saltValue="KOUw14ZNrtImglxLNb/fM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236" t="s">
        <v>3</v>
      </c>
      <c r="D47" s="1236"/>
      <c r="E47" s="1237"/>
      <c r="F47" s="11">
        <v>55.68</v>
      </c>
      <c r="G47" s="12">
        <v>63.95</v>
      </c>
      <c r="H47" s="12">
        <v>66.78</v>
      </c>
      <c r="I47" s="12">
        <v>69.28</v>
      </c>
      <c r="J47" s="13">
        <v>69.819999999999993</v>
      </c>
    </row>
    <row r="48" spans="2:10" ht="57.75" customHeight="1">
      <c r="B48" s="14"/>
      <c r="C48" s="1238" t="s">
        <v>4</v>
      </c>
      <c r="D48" s="1238"/>
      <c r="E48" s="1239"/>
      <c r="F48" s="15">
        <v>7.47</v>
      </c>
      <c r="G48" s="16">
        <v>3.62</v>
      </c>
      <c r="H48" s="16">
        <v>5.04</v>
      </c>
      <c r="I48" s="16">
        <v>1.24</v>
      </c>
      <c r="J48" s="17">
        <v>0.28000000000000003</v>
      </c>
    </row>
    <row r="49" spans="2:10" ht="57.75" customHeight="1" thickBot="1">
      <c r="B49" s="18"/>
      <c r="C49" s="1240" t="s">
        <v>5</v>
      </c>
      <c r="D49" s="1240"/>
      <c r="E49" s="1241"/>
      <c r="F49" s="19">
        <v>1.91</v>
      </c>
      <c r="G49" s="20" t="s">
        <v>546</v>
      </c>
      <c r="H49" s="20">
        <v>1.29</v>
      </c>
      <c r="I49" s="20" t="s">
        <v>547</v>
      </c>
      <c r="J49" s="21">
        <v>14.54</v>
      </c>
    </row>
    <row r="50" spans="2:10" ht="13.5" customHeight="1"/>
  </sheetData>
  <sheetProtection algorithmName="SHA-512" hashValue="k7rXvhKf73dOfOmyLSiCflEDlecdyjnXtwOyLP88nIIdaPxlSA/uge5VhyZUthDVHX8tqLBT5un1/bLh63XJqw==" saltValue="bcuJqlfKSZEbn4YsqYfr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2021-02-05T00:44:42Z</dcterms:created>
  <dcterms:modified xsi:type="dcterms:W3CDTF">2021-10-25T00:06:21Z</dcterms:modified>
  <cp:category/>
</cp:coreProperties>
</file>