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0604-filesv\総務財政課\02 財政係\00 調査報告・通知\01 調査報告\R05\R05.10.02_令和３年度財政状況資料集の作成及び提出について\"/>
    </mc:Choice>
  </mc:AlternateContent>
  <xr:revisionPtr revIDLastSave="0" documentId="13_ncr:1_{A2C70B88-9F62-42BB-83D2-F47C6408EB80}"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AM34" i="10"/>
  <c r="U34" i="10"/>
  <c r="U35" i="10" s="1"/>
  <c r="C34" i="10"/>
  <c r="U36"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<sst xmlns="http://schemas.openxmlformats.org/spreadsheetml/2006/main" count="1096" uniqueCount="604">
  <si>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</si>
  <si>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</si>
  <si>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</si>
  <si>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</si>
  <si>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</si>
  <si>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</si>
  <si>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</si>
  <si>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</si>
  <si>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</si>
  <si>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</si>
  <si>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</si>
  <si>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</si>
  <si>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</si>
  <si>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</si>
  <si>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</si>
  <si>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</si>
  <si>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</si>
  <si>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</si>
  <si>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</si>
  <si>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</si>
  <si>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</si>
  <si>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</si>
  <si>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</si>
  <si>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</si>
  <si>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</si>
  <si>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</si>
  <si>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</si>
  <si>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</si>
  <si>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</si>
  <si>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</si>
  <si>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</si>
  <si>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</si>
  <si>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</si>
  <si>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</si>
  <si>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</si>
  <si>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</si>
  <si>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</si>
  <si>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</si>
  <si>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</si>
  <si>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</si>
  <si>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</si>
  <si>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</si>
  <si>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</si>
  <si>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</si>
  <si>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</si>
  <si>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</si>
  <si>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</si>
  <si>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</si>
  <si>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</si>
  <si>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</si>
  <si>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</si>
  <si>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</si>
  <si>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</si>
  <si>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</si>
  <si>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</si>
  <si>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</si>
  <si>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</si>
  <si>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</si>
  <si>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</si>
  <si>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</si>
  <si>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</si>
  <si>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</si>
  <si>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</si>
  <si>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</si>
  <si>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</si>
  <si>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</si>
  <si>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</si>
  <si>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</si>
  <si>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</si>
  <si>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</si>
  <si>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</si>
  <si>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</si>
  <si>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</si>
  <si>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</si>
  <si>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</si>
  <si>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</si>
  <si>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</si>
  <si>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</si>
  <si>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</si>
  <si>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</si>
  <si>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</si>
  <si>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</si>
  <si>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</si>
  <si>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</si>
  <si>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</si>
  <si>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</si>
  <si>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</si>
  <si>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</si>
  <si>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</si>
  <si>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</si>
  <si>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</si>
  <si>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</si>
  <si>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</si>
  <si>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</si>
  <si>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</si>
  <si>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</si>
  <si>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</si>
  <si>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</si>
  <si>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</si>
  <si>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</si>
  <si>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</si>
  <si>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</si>
  <si>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</si>
  <si>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</si>
  <si>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</si>
  <si>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</si>
  <si>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</si>
  <si>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</si>
  <si>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</si>
  <si>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</si>
  <si>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</si>
  <si>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</si>
  <si>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</si>
  <si>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</si>
  <si>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</si>
  <si>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</si>
  <si>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</si>
  <si>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</si>
  <si>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</si>
  <si>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</si>
  <si>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</si>
  <si>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</si>
  <si>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</si>
  <si>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</si>
  <si>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</si>
  <si>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</si>
  <si>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</si>
  <si>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</si>
  <si>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</si>
  <si>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</si>
  <si>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</si>
  <si>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</si>
  <si>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</si>
  <si>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</si>
  <si>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</si>
  <si>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</si>
  <si>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</si>
  <si>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</si>
  <si>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</si>
  <si>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</si>
  <si>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</si>
  <si>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</si>
  <si>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</si>
  <si>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</si>
  <si>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</si>
  <si>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</si>
  <si>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</si>
  <si>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</si>
  <si>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</si>
  <si>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</si>
  <si>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</si>
  <si>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</si>
  <si>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</si>
  <si>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</si>
  <si>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</si>
  <si>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</si>
  <si>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</si>
  <si>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</si>
  <si>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</si>
  <si>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</si>
  <si>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</si>
  <si>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</si>
  <si>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</si>
  <si>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</si>
  <si>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</si>
  <si>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</si>
  <si>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</si>
  <si>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</si>
  <si>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</si>
  <si>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</si>
  <si>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</si>
  <si>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</si>
  <si>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</si>
  <si>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</si>
  <si>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</si>
  <si>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</si>
  <si>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</si>
  <si>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</si>
  <si>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</si>
  <si>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</si>
  <si>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</si>
  <si>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</si>
  <si>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</si>
  <si>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</si>
  <si>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</si>
  <si>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</si>
  <si>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</si>
  <si>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</si>
  <si>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</si>
  <si>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</si>
  <si>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</si>
  <si>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</si>
  <si>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</si>
  <si>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</si>
  <si>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</si>
  <si>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</si>
  <si>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</si>
  <si>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</si>
  <si>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</si>
  <si>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</si>
  <si>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</si>
  <si>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</si>
  <si>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</si>
  <si>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</si>
  <si>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</si>
  <si>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</si>
  <si>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</si>
  <si>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</si>
  <si>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</si>
  <si>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</si>
  <si>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</si>
  <si>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</si>
  <si>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</si>
  <si>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</si>
  <si>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</si>
  <si>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</si>
  <si>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</si>
  <si>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</si>
  <si>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</si>
  <si>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</si>
  <si>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</si>
  <si>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北海道苫前町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</si>
  <si>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</si>
  <si>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</si>
  <si>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</si>
  <si>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</si>
  <si>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</si>
  <si>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</si>
  <si>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</si>
  <si>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</si>
  <si>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</si>
  <si>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</si>
  <si>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</si>
  <si>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</si>
  <si>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</si>
  <si>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</si>
  <si>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</si>
  <si>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</si>
  <si>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</si>
  <si>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</si>
  <si>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</si>
  <si>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</si>
  <si>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</si>
  <si>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</si>
  <si>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</si>
  <si>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</si>
  <si>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</si>
  <si>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</si>
  <si>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</si>
  <si>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</si>
  <si>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</si>
  <si>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</si>
  <si>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</si>
  <si>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</si>
  <si>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</si>
  <si>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</si>
  <si>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</si>
  <si>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</si>
  <si>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</si>
  <si>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</si>
  <si>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</si>
  <si>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</si>
  <si>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</si>
  <si>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</si>
  <si>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</si>
  <si>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</si>
  <si>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</si>
  <si>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</si>
  <si>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</si>
  <si>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</si>
  <si>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</si>
  <si>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</si>
  <si>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</si>
  <si>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</si>
  <si>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</si>
  <si>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</si>
  <si>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</si>
  <si>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</si>
  <si>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</si>
  <si>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</si>
  <si>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</si>
  <si>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</si>
  <si>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</si>
  <si>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</si>
  <si>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</si>
  <si>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</si>
  <si>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</si>
  <si>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</si>
  <si>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</si>
  <si>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</si>
  <si>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</si>
  <si>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</si>
  <si>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</si>
  <si>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</si>
  <si>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</si>
  <si>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</si>
  <si>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</si>
  <si>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</si>
  <si>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</si>
  <si>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</si>
  <si>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</si>
  <si>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</si>
  <si>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</si>
  <si>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</si>
  <si>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</si>
  <si>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</si>
  <si>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</si>
  <si>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</si>
  <si>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</si>
  <si>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</si>
  <si>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</si>
  <si>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</si>
  <si>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</si>
  <si>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</si>
  <si>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</si>
  <si>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</si>
  <si>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</si>
  <si>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</si>
  <si>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</si>
  <si>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</si>
  <si>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</si>
  <si>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</si>
  <si>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</si>
  <si>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</si>
  <si>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</si>
  <si>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</si>
  <si>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</si>
  <si>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</si>
  <si>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</si>
  <si>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</si>
  <si>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</si>
  <si>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</si>
  <si>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</si>
  <si>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</si>
  <si>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</si>
  <si>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</si>
  <si>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</si>
  <si>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</si>
  <si>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</si>
  <si>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</si>
  <si>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</si>
  <si>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</si>
  <si>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</si>
  <si>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</si>
  <si>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</si>
  <si>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</si>
  <si>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</si>
  <si>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</si>
  <si>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</si>
  <si>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</si>
  <si>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</si>
  <si>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</si>
  <si>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</si>
  <si>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</si>
  <si>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</si>
  <si>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</si>
  <si>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</si>
  <si>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</si>
  <si>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</si>
  <si>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</si>
  <si>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</si>
  <si>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</si>
  <si>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</si>
  <si>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</si>
  <si>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</si>
  <si>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</si>
  <si>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</si>
  <si>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</si>
  <si>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</si>
  <si>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</si>
  <si>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</si>
  <si>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</si>
  <si>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</si>
  <si>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</si>
  <si>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</si>
  <si>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</si>
  <si>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北海道苫前町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</si>
  <si>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</si>
  <si>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</si>
  <si>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</si>
  <si>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</si>
  <si>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</si>
  <si>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</si>
  <si>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</si>
  <si>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</si>
  <si>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</si>
  <si>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</si>
  <si>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</si>
  <si>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</si>
  <si>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</si>
  <si>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</si>
  <si>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</si>
  <si>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</si>
  <si>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</si>
  <si>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</si>
  <si>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</si>
  <si>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</si>
  <si>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</si>
  <si>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</si>
  <si>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</si>
  <si>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</si>
  <si>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</si>
  <si>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</si>
  <si>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</si>
  <si>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</si>
  <si>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</si>
  <si>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</si>
  <si>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</si>
  <si>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</si>
  <si>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</si>
  <si>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</si>
  <si>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</si>
  <si>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</si>
  <si>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</si>
  <si>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</si>
  <si>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</si>
  <si>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</si>
  <si>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</si>
  <si>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</si>
  <si>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</si>
  <si>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</si>
  <si>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</si>
  <si>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</si>
  <si>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</si>
  <si>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</si>
  <si>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</si>
  <si>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</si>
  <si>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</si>
  <si>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</si>
  <si>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</si>
  <si>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</si>
  <si>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</si>
  <si>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</si>
  <si>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</si>
  <si>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</si>
  <si>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</si>
  <si>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</si>
  <si>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</si>
  <si>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</si>
  <si>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</si>
  <si>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</si>
  <si>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</si>
  <si>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</si>
  <si>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</si>
  <si>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</si>
  <si>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</si>
  <si>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</si>
  <si>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</si>
  <si>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</si>
  <si>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</si>
  <si>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</si>
  <si>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</si>
  <si>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</si>
  <si>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</si>
  <si>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</si>
  <si>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</si>
  <si>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</si>
  <si>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</si>
  <si>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</si>
  <si>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</si>
  <si>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</si>
  <si>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</si>
  <si>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</si>
  <si>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</si>
  <si>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</si>
  <si>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</si>
  <si>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</si>
  <si>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</si>
  <si>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</si>
  <si>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</si>
  <si>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</si>
  <si>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</si>
  <si>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</si>
  <si>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</si>
  <si>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</si>
  <si>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</si>
  <si>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</si>
  <si>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</si>
  <si>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</si>
  <si>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</si>
  <si>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</si>
  <si>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</si>
  <si>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</si>
  <si>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</si>
  <si>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</si>
  <si>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</si>
  <si>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</si>
  <si>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</si>
  <si>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</si>
  <si>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</si>
  <si>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</si>
  <si>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</si>
  <si>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</si>
  <si>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</si>
  <si>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</si>
  <si>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</si>
  <si>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</si>
  <si>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</si>
  <si>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</si>
  <si>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</si>
  <si>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</si>
  <si>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</si>
  <si>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</si>
  <si>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</si>
  <si>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</si>
  <si>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</si>
  <si>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</si>
  <si>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</si>
  <si>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</si>
  <si>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</si>
  <si>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</si>
  <si>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</si>
  <si>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</si>
  <si>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</si>
  <si>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</si>
  <si>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</si>
  <si>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</si>
  <si>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</si>
  <si>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</si>
  <si>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</si>
  <si>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</si>
  <si>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</si>
  <si>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</si>
  <si>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</si>
  <si>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</si>
  <si>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</si>
  <si>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</si>
  <si>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</si>
  <si>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</si>
  <si>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</si>
  <si>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</si>
  <si>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</si>
  <si>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</si>
  <si>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</si>
  <si>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</si>
  <si>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</si>
  <si>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</si>
  <si>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</si>
  <si>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</si>
  <si>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</si>
  <si>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</si>
  <si>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</si>
  <si>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</si>
  <si>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</si>
  <si>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</si>
  <si>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</si>
  <si>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</si>
  <si>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</si>
  <si>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</si>
  <si>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</si>
  <si>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</si>
  <si>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</si>
  <si>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</si>
  <si>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</si>
  <si>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</si>
  <si>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</si>
  <si>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</si>
  <si>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</si>
  <si>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</si>
  <si>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</si>
  <si>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</si>
  <si>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</si>
  <si>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</si>
  <si>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</si>
  <si>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</si>
  <si>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</si>
  <si>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</si>
  <si>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</si>
  <si>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</si>
  <si>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</si>
  <si>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4.19</t>
  </si>
  <si>
    <t>一般会計</t>
  </si>
  <si>
    <t>介護保険特別会計</t>
  </si>
  <si>
    <t>風力発電事業特別会計</t>
  </si>
  <si>
    <t>簡易水道事業特別会計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</si>
  <si>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</si>
  <si>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</si>
  <si>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</si>
  <si>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</si>
  <si>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</si>
  <si>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</si>
  <si>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</si>
  <si>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</si>
  <si>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</si>
  <si>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</si>
  <si>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</si>
  <si>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rPh sb="0" eb="4">
      <t>コウキョウシセツ</t>
    </rPh>
    <rPh sb="4" eb="5">
      <t>トウ</t>
    </rPh>
    <rPh sb="5" eb="7">
      <t>セイビ</t>
    </rPh>
    <rPh sb="7" eb="9">
      <t>キキン</t>
    </rPh>
    <phoneticPr fontId="11"/>
  </si>
  <si>
    <t>国鉄羽幌線代替輸送確保基金</t>
    <rPh sb="0" eb="2">
      <t>コクテツ</t>
    </rPh>
    <rPh sb="2" eb="4">
      <t>ハボロ</t>
    </rPh>
    <rPh sb="4" eb="5">
      <t>セン</t>
    </rPh>
    <rPh sb="5" eb="7">
      <t>ダイタイ</t>
    </rPh>
    <rPh sb="7" eb="9">
      <t>ユソウ</t>
    </rPh>
    <rPh sb="9" eb="11">
      <t>カクホ</t>
    </rPh>
    <rPh sb="11" eb="13">
      <t>キキン</t>
    </rPh>
    <phoneticPr fontId="11"/>
  </si>
  <si>
    <t>地域福祉基金</t>
    <rPh sb="0" eb="4">
      <t>チイキフクシ</t>
    </rPh>
    <rPh sb="4" eb="6">
      <t>キキン</t>
    </rPh>
    <phoneticPr fontId="11"/>
  </si>
  <si>
    <t>まちおこし基金</t>
    <rPh sb="5" eb="7">
      <t>キキン</t>
    </rPh>
    <phoneticPr fontId="11"/>
  </si>
  <si>
    <t>ふるさと基金</t>
    <rPh sb="4" eb="6">
      <t>キキン</t>
    </rPh>
    <phoneticPr fontId="11"/>
  </si>
  <si>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</si>
  <si>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</si>
  <si>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</si>
  <si>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</si>
  <si>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</si>
  <si>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</si>
  <si>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</si>
  <si>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一定程度の基金を保有し、将来負担比率が算定されない状況にあるが、今後においては、大型事業の実施に伴う地方債償還金の増加による、実質公債費比率の上昇と、地方交付税交付額の減少による基金からの繰入により、数値発生が予見されることから、引き続き、投資的事業の抑制を図り、財政の健全化に努めるものとす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</si>
  <si>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</si>
  <si>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</si>
  <si>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</si>
  <si>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については、類似団体平均を大きく下回っており、全体的にも資産の老朽化率は低い傾向にあるが、顕著に老朽化が進んでいる施設も多いのが実情にあり、今後、公共施設等の修繕や更新に係る費用が増加すると、基金からの繰入による事業実施が不可欠となり、将来負担比率の発生が予見されることから、策定した苫前町公共施設等総合管理計画に基づき、計画的な事業実施と施設の集約化・複合化を図り、施設保有量の適正化にも努めるものとす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</si>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</sst>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39"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178" fontId="20" fillId="0" borderId="88"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64"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181" fontId="1" fillId="0" borderId="38" xfId="11" applyNumberForma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12"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2DAC4BC1-727E-444A-8C55-A86A263C4179}"/>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C2DB105-B90F-4A84-8A99-B8F62359FCA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6C84-4D7B-9416-2927F75EAA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707086</c:v>
                </c:pt>
                <c:pt idx="1">
                  <c:v>391850</c:v>
                </c:pt>
                <c:pt idx="2">
                  <c:v>214634</c:v>
                </c:pt>
                <c:pt idx="3">
                  <c:v>756133</c:v>
                </c:pt>
                <c:pt idx="4">
                  <c:v>276054</c:v>
                </c:pt>
              </c:numCache>
            </c:numRef>
          </c:val>
          <c:smooth val="0"/>
          <c:extLst>
            <c:ext xmlns:c16="http://schemas.microsoft.com/office/drawing/2014/chart" uri="{C3380CC4-5D6E-409C-BE32-E72D297353CC}">
              <c16:uniqueId val="{00000001-6C84-4D7B-9416-2927F75EAA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5.04</c:v>
                </c:pt>
                <c:pt idx="1">
                  <c:v>1.24</c:v>
                </c:pt>
                <c:pt idx="2">
                  <c:v>0.28000000000000003</c:v>
                </c:pt>
                <c:pt idx="3">
                  <c:v>1.95</c:v>
                </c:pt>
                <c:pt idx="4">
                  <c:v>5.08</c:v>
                </c:pt>
              </c:numCache>
            </c:numRef>
          </c:val>
          <c:extLst>
            <c:ext xmlns:c16="http://schemas.microsoft.com/office/drawing/2014/chart" uri="{C3380CC4-5D6E-409C-BE32-E72D297353CC}">
              <c16:uniqueId val="{00000000-C72B-469E-9C73-E47477702D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66.78</c:v>
                </c:pt>
                <c:pt idx="1">
                  <c:v>69.28</c:v>
                </c:pt>
                <c:pt idx="2">
                  <c:v>69.819999999999993</c:v>
                </c:pt>
                <c:pt idx="3">
                  <c:v>68.59</c:v>
                </c:pt>
                <c:pt idx="4">
                  <c:v>69.069999999999993</c:v>
                </c:pt>
              </c:numCache>
            </c:numRef>
          </c:val>
          <c:extLst>
            <c:ext xmlns:c16="http://schemas.microsoft.com/office/drawing/2014/chart" uri="{C3380CC4-5D6E-409C-BE32-E72D297353CC}">
              <c16:uniqueId val="{00000001-C72B-469E-9C73-E47477702D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-4.1900000000000004</c:v>
                </c:pt>
                <c:pt idx="2">
                  <c:v>14.54</c:v>
                </c:pt>
                <c:pt idx="3">
                  <c:v>2.0299999999999998</c:v>
                </c:pt>
                <c:pt idx="4">
                  <c:v>3.33</c:v>
                </c:pt>
              </c:numCache>
            </c:numRef>
          </c:val>
          <c:smooth val="0"/>
          <c:extLst>
            <c:ext xmlns:c16="http://schemas.microsoft.com/office/drawing/2014/chart" uri="{C3380CC4-5D6E-409C-BE32-E72D297353CC}">
              <c16:uniqueId val="{00000002-C72B-469E-9C73-E47477702D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0F-4B0D-BF8E-A25F149A00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0F-4B0D-BF8E-A25F149A00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0F-4B0D-BF8E-A25F149A00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C0F-4B0D-BF8E-A25F149A009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C0F-4B0D-BF8E-A25F149A00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0.01</c:v>
                </c:pt>
                <c:pt idx="4">
                  <c:v>#N/A</c:v>
                </c:pt>
                <c:pt idx="5">
                  <c:v>0.01</c:v>
                </c:pt>
                <c:pt idx="6">
                  <c:v>#N/A</c:v>
                </c:pt>
                <c:pt idx="7">
                  <c:v>0.03</c:v>
                </c:pt>
                <c:pt idx="8">
                  <c:v>#N/A</c:v>
                </c:pt>
                <c:pt idx="9">
                  <c:v>0.01</c:v>
                </c:pt>
              </c:numCache>
            </c:numRef>
          </c:val>
          <c:extLst>
            <c:ext xmlns:c16="http://schemas.microsoft.com/office/drawing/2014/chart" uri="{C3380CC4-5D6E-409C-BE32-E72D297353CC}">
              <c16:uniqueId val="{00000005-6C0F-4B0D-BF8E-A25F149A0095}"/>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0.01</c:v>
                </c:pt>
                <c:pt idx="4">
                  <c:v>#N/A</c:v>
                </c:pt>
                <c:pt idx="5">
                  <c:v>0.02</c:v>
                </c:pt>
                <c:pt idx="6">
                  <c:v>#N/A</c:v>
                </c:pt>
                <c:pt idx="7">
                  <c:v>0.01</c:v>
                </c:pt>
                <c:pt idx="8">
                  <c:v>#N/A</c:v>
                </c:pt>
                <c:pt idx="9">
                  <c:v>0.02</c:v>
                </c:pt>
              </c:numCache>
            </c:numRef>
          </c:val>
          <c:extLst>
            <c:ext xmlns:c16="http://schemas.microsoft.com/office/drawing/2014/chart" uri="{C3380CC4-5D6E-409C-BE32-E72D297353CC}">
              <c16:uniqueId val="{00000006-6C0F-4B0D-BF8E-A25F149A0095}"/>
            </c:ext>
          </c:extLst>
        </c:ser>
        <c:ser>
          <c:idx val="7"/>
          <c:order val="7"/>
          <c:tx>
            <c:strRef>
              <c:f>データシート!$A$34</c:f>
              <c:strCache>
                <c:ptCount val="1"/>
                <c:pt idx="0">
                  <c:v>風力発電事業特別会計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0.19</c:v>
                </c:pt>
                <c:pt idx="2">
                  <c:v>#N/A</c:v>
                </c:pt>
                <c:pt idx="3">
                  <c:v>0.09</c:v>
                </c:pt>
                <c:pt idx="4">
                  <c:v>#N/A</c:v>
                </c:pt>
                <c:pt idx="5">
                  <c:v>0</c:v>
                </c:pt>
                <c:pt idx="6">
                  <c:v>#N/A</c:v>
                </c:pt>
                <c:pt idx="7">
                  <c:v>0.14000000000000001</c:v>
                </c:pt>
                <c:pt idx="8">
                  <c:v>#N/A</c:v>
                </c:pt>
                <c:pt idx="9">
                  <c:v>0.04</c:v>
                </c:pt>
              </c:numCache>
            </c:numRef>
          </c:val>
          <c:extLst>
            <c:ext xmlns:c16="http://schemas.microsoft.com/office/drawing/2014/chart" uri="{C3380CC4-5D6E-409C-BE32-E72D297353CC}">
              <c16:uniqueId val="{00000007-6C0F-4B0D-BF8E-A25F149A009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0.35</c:v>
                </c:pt>
                <c:pt idx="2">
                  <c:v>#N/A</c:v>
                </c:pt>
                <c:pt idx="3">
                  <c:v>0.45</c:v>
                </c:pt>
                <c:pt idx="4">
                  <c:v>#N/A</c:v>
                </c:pt>
                <c:pt idx="5">
                  <c:v>0.08</c:v>
                </c:pt>
                <c:pt idx="6">
                  <c:v>#N/A</c:v>
                </c:pt>
                <c:pt idx="7">
                  <c:v>0.46</c:v>
                </c:pt>
                <c:pt idx="8">
                  <c:v>#N/A</c:v>
                </c:pt>
                <c:pt idx="9">
                  <c:v>0.38</c:v>
                </c:pt>
              </c:numCache>
            </c:numRef>
          </c:val>
          <c:extLst>
            <c:ext xmlns:c16="http://schemas.microsoft.com/office/drawing/2014/chart" uri="{C3380CC4-5D6E-409C-BE32-E72D297353CC}">
              <c16:uniqueId val="{00000008-6C0F-4B0D-BF8E-A25F149A00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5.03</c:v>
                </c:pt>
                <c:pt idx="2">
                  <c:v>#N/A</c:v>
                </c:pt>
                <c:pt idx="3">
                  <c:v>1.24</c:v>
                </c:pt>
                <c:pt idx="4">
                  <c:v>#N/A</c:v>
                </c:pt>
                <c:pt idx="5">
                  <c:v>0.28000000000000003</c:v>
                </c:pt>
                <c:pt idx="6">
                  <c:v>#N/A</c:v>
                </c:pt>
                <c:pt idx="7">
                  <c:v>1.95</c:v>
                </c:pt>
                <c:pt idx="8">
                  <c:v>#N/A</c:v>
                </c:pt>
                <c:pt idx="9">
                  <c:v>5.08</c:v>
                </c:pt>
              </c:numCache>
            </c:numRef>
          </c:val>
          <c:extLst>
            <c:ext xmlns:c16="http://schemas.microsoft.com/office/drawing/2014/chart" uri="{C3380CC4-5D6E-409C-BE32-E72D297353CC}">
              <c16:uniqueId val="{00000009-6C0F-4B0D-BF8E-A25F149A00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531</c:v>
                </c:pt>
                <c:pt idx="5">
                  <c:v>558</c:v>
                </c:pt>
                <c:pt idx="8">
                  <c:v>580</c:v>
                </c:pt>
                <c:pt idx="11">
                  <c:v>568</c:v>
                </c:pt>
                <c:pt idx="14">
                  <c:v>551</c:v>
                </c:pt>
              </c:numCache>
            </c:numRef>
          </c:val>
          <c:extLst>
            <c:ext xmlns:c16="http://schemas.microsoft.com/office/drawing/2014/chart" uri="{C3380CC4-5D6E-409C-BE32-E72D297353CC}">
              <c16:uniqueId val="{00000000-A145-4761-8F4E-A773CD6DB3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45-4761-8F4E-A773CD6DB3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45-4761-8F4E-A773CD6DB3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16</c:v>
                </c:pt>
                <c:pt idx="6">
                  <c:v>18</c:v>
                </c:pt>
                <c:pt idx="9">
                  <c:v>18</c:v>
                </c:pt>
                <c:pt idx="12">
                  <c:v>18</c:v>
                </c:pt>
              </c:numCache>
            </c:numRef>
          </c:val>
          <c:extLst>
            <c:ext xmlns:c16="http://schemas.microsoft.com/office/drawing/2014/chart" uri="{C3380CC4-5D6E-409C-BE32-E72D297353CC}">
              <c16:uniqueId val="{00000003-A145-4761-8F4E-A773CD6DB3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c:v>
                </c:pt>
                <c:pt idx="3">
                  <c:v>108</c:v>
                </c:pt>
                <c:pt idx="6">
                  <c:v>123</c:v>
                </c:pt>
                <c:pt idx="9">
                  <c:v>121</c:v>
                </c:pt>
                <c:pt idx="12">
                  <c:v>125</c:v>
                </c:pt>
              </c:numCache>
            </c:numRef>
          </c:val>
          <c:extLst>
            <c:ext xmlns:c16="http://schemas.microsoft.com/office/drawing/2014/chart" uri="{C3380CC4-5D6E-409C-BE32-E72D297353CC}">
              <c16:uniqueId val="{00000004-A145-4761-8F4E-A773CD6DB3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5-4761-8F4E-A773CD6DB3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45-4761-8F4E-A773CD6DB3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654</c:v>
                </c:pt>
                <c:pt idx="3">
                  <c:v>672</c:v>
                </c:pt>
                <c:pt idx="6">
                  <c:v>663</c:v>
                </c:pt>
                <c:pt idx="9">
                  <c:v>595</c:v>
                </c:pt>
                <c:pt idx="12">
                  <c:v>597</c:v>
                </c:pt>
              </c:numCache>
            </c:numRef>
          </c:val>
          <c:extLst>
            <c:ext xmlns:c16="http://schemas.microsoft.com/office/drawing/2014/chart" uri="{C3380CC4-5D6E-409C-BE32-E72D297353CC}">
              <c16:uniqueId val="{00000007-A145-4761-8F4E-A773CD6DB3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277</c:v>
                </c:pt>
                <c:pt idx="2">
                  <c:v>#N/A</c:v>
                </c:pt>
                <c:pt idx="3">
                  <c:v>#N/A</c:v>
                </c:pt>
                <c:pt idx="4">
                  <c:v>238</c:v>
                </c:pt>
                <c:pt idx="5">
                  <c:v>#N/A</c:v>
                </c:pt>
                <c:pt idx="6">
                  <c:v>#N/A</c:v>
                </c:pt>
                <c:pt idx="7">
                  <c:v>224</c:v>
                </c:pt>
                <c:pt idx="8">
                  <c:v>#N/A</c:v>
                </c:pt>
                <c:pt idx="9">
                  <c:v>#N/A</c:v>
                </c:pt>
                <c:pt idx="10">
                  <c:v>166</c:v>
                </c:pt>
                <c:pt idx="11">
                  <c:v>#N/A</c:v>
                </c:pt>
                <c:pt idx="12">
                  <c:v>#N/A</c:v>
                </c:pt>
                <c:pt idx="13">
                  <c:v>189</c:v>
                </c:pt>
                <c:pt idx="14">
                  <c:v>#N/A</c:v>
                </c:pt>
              </c:numCache>
            </c:numRef>
          </c:val>
          <c:smooth val="0"/>
          <c:extLst>
            <c:ext xmlns:c16="http://schemas.microsoft.com/office/drawing/2014/chart" uri="{C3380CC4-5D6E-409C-BE32-E72D297353CC}">
              <c16:uniqueId val="{00000008-A145-4761-8F4E-A773CD6DB3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5149</c:v>
                </c:pt>
                <c:pt idx="5">
                  <c:v>5033</c:v>
                </c:pt>
                <c:pt idx="8">
                  <c:v>4663</c:v>
                </c:pt>
                <c:pt idx="11">
                  <c:v>4715</c:v>
                </c:pt>
                <c:pt idx="14">
                  <c:v>5223</c:v>
                </c:pt>
              </c:numCache>
            </c:numRef>
          </c:val>
          <c:extLst>
            <c:ext xmlns:c16="http://schemas.microsoft.com/office/drawing/2014/chart" uri="{C3380CC4-5D6E-409C-BE32-E72D297353CC}">
              <c16:uniqueId val="{00000000-D1C7-4FDF-B496-22FF707A18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100</c:v>
                </c:pt>
                <c:pt idx="5">
                  <c:v>79</c:v>
                </c:pt>
                <c:pt idx="8">
                  <c:v>54</c:v>
                </c:pt>
                <c:pt idx="11">
                  <c:v>32</c:v>
                </c:pt>
                <c:pt idx="14">
                  <c:v>18</c:v>
                </c:pt>
              </c:numCache>
            </c:numRef>
          </c:val>
          <c:extLst>
            <c:ext xmlns:c16="http://schemas.microsoft.com/office/drawing/2014/chart" uri="{C3380CC4-5D6E-409C-BE32-E72D297353CC}">
              <c16:uniqueId val="{00000001-D1C7-4FDF-B496-22FF707A18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3558</c:v>
                </c:pt>
                <c:pt idx="5">
                  <c:v>3513</c:v>
                </c:pt>
                <c:pt idx="8">
                  <c:v>3070</c:v>
                </c:pt>
                <c:pt idx="11">
                  <c:v>3053</c:v>
                </c:pt>
                <c:pt idx="14">
                  <c:v>3393</c:v>
                </c:pt>
              </c:numCache>
            </c:numRef>
          </c:val>
          <c:extLst>
            <c:ext xmlns:c16="http://schemas.microsoft.com/office/drawing/2014/chart" uri="{C3380CC4-5D6E-409C-BE32-E72D297353CC}">
              <c16:uniqueId val="{00000002-D1C7-4FDF-B496-22FF707A18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C7-4FDF-B496-22FF707A18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C7-4FDF-B496-22FF707A18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7-4FDF-B496-22FF707A18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802</c:v>
                </c:pt>
                <c:pt idx="3">
                  <c:v>766</c:v>
                </c:pt>
                <c:pt idx="6">
                  <c:v>839</c:v>
                </c:pt>
                <c:pt idx="9">
                  <c:v>554</c:v>
                </c:pt>
                <c:pt idx="12">
                  <c:v>753</c:v>
                </c:pt>
              </c:numCache>
            </c:numRef>
          </c:val>
          <c:extLst>
            <c:ext xmlns:c16="http://schemas.microsoft.com/office/drawing/2014/chart" uri="{C3380CC4-5D6E-409C-BE32-E72D297353CC}">
              <c16:uniqueId val="{00000006-D1C7-4FDF-B496-22FF707A18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c:v>
                </c:pt>
                <c:pt idx="3">
                  <c:v>67</c:v>
                </c:pt>
                <c:pt idx="6">
                  <c:v>50</c:v>
                </c:pt>
                <c:pt idx="9">
                  <c:v>48</c:v>
                </c:pt>
                <c:pt idx="12">
                  <c:v>30</c:v>
                </c:pt>
              </c:numCache>
            </c:numRef>
          </c:val>
          <c:extLst>
            <c:ext xmlns:c16="http://schemas.microsoft.com/office/drawing/2014/chart" uri="{C3380CC4-5D6E-409C-BE32-E72D297353CC}">
              <c16:uniqueId val="{00000007-D1C7-4FDF-B496-22FF707A18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1276</c:v>
                </c:pt>
                <c:pt idx="3">
                  <c:v>1247</c:v>
                </c:pt>
                <c:pt idx="6">
                  <c:v>1188</c:v>
                </c:pt>
                <c:pt idx="9">
                  <c:v>1145</c:v>
                </c:pt>
                <c:pt idx="12">
                  <c:v>1072</c:v>
                </c:pt>
              </c:numCache>
            </c:numRef>
          </c:val>
          <c:extLst>
            <c:ext xmlns:c16="http://schemas.microsoft.com/office/drawing/2014/chart" uri="{C3380CC4-5D6E-409C-BE32-E72D297353CC}">
              <c16:uniqueId val="{00000008-D1C7-4FDF-B496-22FF707A18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D1C7-4FDF-B496-22FF707A18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5698</c:v>
                </c:pt>
                <c:pt idx="3">
                  <c:v>5592</c:v>
                </c:pt>
                <c:pt idx="6">
                  <c:v>4710</c:v>
                </c:pt>
                <c:pt idx="9">
                  <c:v>5369</c:v>
                </c:pt>
                <c:pt idx="12">
                  <c:v>5195</c:v>
                </c:pt>
              </c:numCache>
            </c:numRef>
          </c:val>
          <c:extLst>
            <c:ext xmlns:c16="http://schemas.microsoft.com/office/drawing/2014/chart" uri="{C3380CC4-5D6E-409C-BE32-E72D297353CC}">
              <c16:uniqueId val="{0000000A-D1C7-4FDF-B496-22FF707A18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C7-4FDF-B496-22FF707A18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1864</c:v>
                </c:pt>
                <c:pt idx="1">
                  <c:v>1879</c:v>
                </c:pt>
                <c:pt idx="2">
                  <c:v>2039</c:v>
                </c:pt>
              </c:numCache>
            </c:numRef>
          </c:val>
          <c:extLst>
            <c:ext xmlns:c16="http://schemas.microsoft.com/office/drawing/2014/chart" uri="{C3380CC4-5D6E-409C-BE32-E72D297353CC}">
              <c16:uniqueId val="{00000000-E07B-4536-A8F8-BB1618BA40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42</c:v>
                </c:pt>
                <c:pt idx="1">
                  <c:v>47</c:v>
                </c:pt>
                <c:pt idx="2">
                  <c:v>252</c:v>
                </c:pt>
              </c:numCache>
            </c:numRef>
          </c:val>
          <c:extLst>
            <c:ext xmlns:c16="http://schemas.microsoft.com/office/drawing/2014/chart" uri="{C3380CC4-5D6E-409C-BE32-E72D297353CC}">
              <c16:uniqueId val="{00000001-E07B-4536-A8F8-BB1618BA40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857</c:v>
                </c:pt>
                <c:pt idx="1">
                  <c:v>841</c:v>
                </c:pt>
                <c:pt idx="2">
                  <c:v>819</c:v>
                </c:pt>
              </c:numCache>
            </c:numRef>
          </c:val>
          <c:extLst>
            <c:ext xmlns:c16="http://schemas.microsoft.com/office/drawing/2014/chart" uri="{C3380CC4-5D6E-409C-BE32-E72D297353CC}">
              <c16:uniqueId val="{00000002-E07B-4536-A8F8-BB1618BA40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{C8A2B9A1-EC78-482F-8686-5BA004DD680C}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B3A-4243-92D3-D34AFFDAAD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{445158BB-8433-4F18-91E8-CC6BA355C9CC}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A-4243-92D3-D34AFFDAAD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{3BF72958-EB0F-4949-B7A8-D561988C321A}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A-4243-92D3-D34AFFDAAD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{33925C95-A167-4E79-8C24-94184F1BCB6B}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A-4243-92D3-D34AFFDAAD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{DC08776F-E08B-4914-863E-2C1B4C87CAC0}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A-4243-92D3-D34AFFDAAD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{48E35A37-8C77-4FD0-9D99-87CA324F2741}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B3A-4243-92D3-D34AFFDAAD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{DCF0AB30-658B-4925-9F26-2DCC1C90F98E}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B3A-4243-92D3-D34AFFDAAD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{95B61842-5FC7-4E24-A282-DFCCB45ED875}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B3A-4243-92D3-D34AFFDAAD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{D45C3297-BEBC-4A83-B0DD-F995EDD9370F}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B3A-4243-92D3-D34AFFDAAD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37.799999999999997</c:v>
                </c:pt>
                <c:pt idx="8">
                  <c:v>39.5</c:v>
                </c:pt>
                <c:pt idx="16">
                  <c:v>41.3</c:v>
                </c:pt>
                <c:pt idx="24">
                  <c:v>42.3</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3A-4243-92D3-D34AFFDAAD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{FD96E6E4-0E7F-427C-875F-AFB9F294F636}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B3A-4243-92D3-D34AFFDAAD4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{1ED8404F-43E9-45B4-A564-BBD307EB0035}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A-4243-92D3-D34AFFDAAD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{565982E2-DC33-4C3D-9760-D9D59EC242E7}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A-4243-92D3-D34AFFDAAD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{F95F631C-2A15-4229-8C1D-80396654919C}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A-4243-92D3-D34AFFDAAD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{DC6173B3-84D7-4036-804C-573D908AE8C0}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A-4243-92D3-D34AFFDAAD4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{26C0F9AF-03D8-454F-BE68-B81D87A9A0A2}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B3A-4243-92D3-D34AFFDAAD4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{22A95B32-040C-4DEF-B9F1-69868615E2B6}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B3A-4243-92D3-D34AFFDAAD4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{C2B2AE67-25F3-45EE-9111-0C2579AF9FF2}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B3A-4243-92D3-D34AFFDAAD4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{63B03B09-1374-4F96-9D9E-AD8A366BEC17}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B3A-4243-92D3-D34AFFDAAD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B3A-4243-92D3-D34AFFDAAD47}"/>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{4680AA1E-E624-4F59-BACF-D9D70E765597}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B1D-47B6-96EF-952C0F487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{3ED82238-BA42-4EE8-80B4-98A7D3EFF614}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1D-47B6-96EF-952C0F487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{2606D195-0F64-41C8-B094-12FF887845E8}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1D-47B6-96EF-952C0F487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{F84A43A7-9D19-45A0-B20F-8B0CD077D149}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1D-47B6-96EF-952C0F487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{37AA2722-3675-454C-ACA1-A99CC28A7AE5}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1D-47B6-96EF-952C0F48747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{D9CF0EE3-6400-4304-86DA-232FCA78066F}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B1D-47B6-96EF-952C0F48747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{B0E45E5F-97CE-495F-AF4C-0EC6099AA226}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B1D-47B6-96EF-952C0F48747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{A5CAB354-0B04-4B3B-96DB-F69AAF257FB1}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B1D-47B6-96EF-952C0F48747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{88EF4472-6BEA-4B2E-BD7A-7B0015A7DBD9}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B1D-47B6-96EF-952C0F487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11.2</c:v>
                </c:pt>
                <c:pt idx="16">
                  <c:v>11.4</c:v>
                </c:pt>
                <c:pt idx="24">
                  <c:v>9.6999999999999993</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B1D-47B6-96EF-952C0F4874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{564731D0-0082-4120-923D-FF5A99AB433F}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B1D-47B6-96EF-952C0F4874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{496E4566-6845-4725-8C02-CB472F14720D}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1D-47B6-96EF-952C0F487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{6C172D14-FA5B-4364-86F4-D66123F2FB29}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1D-47B6-96EF-952C0F487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{34948423-6F06-4B04-A3B9-99058EA536E4}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1D-47B6-96EF-952C0F487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{8E5F9A7D-7447-4C04-9121-21DC17CAB3A0}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1D-47B6-96EF-952C0F48747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{F913DFC0-2732-46D7-A32F-151CCD166A68}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B1D-47B6-96EF-952C0F48747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{7A475037-2CDC-4CC6-8BA2-8BAA8D5614A0}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B1D-47B6-96EF-952C0F48747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{E13B983D-D678-4FC1-B766-716D6C68B019}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B1D-47B6-96EF-952C0F48747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{D178D14B-38F9-43DB-A49E-1CBCCD975E0D}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B1D-47B6-96EF-952C0F487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B1D-47B6-96EF-952C0F48747C}"/>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FD3AD7A-8790-4586-A08A-0F58D51EC0B2}"/>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68D3E91-F083-49D4-99EE-CB84C13E2D28}"/>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実質公債費比率は、３ヶ年平均で</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実施してきた公債費負担適正化計画における公債費の平準化、減債基金を活用した起債繰上償還の実施などにより、地方債償還額は減少してきているが、新たに実施したコミュニティセンター建設事業、役場庁舎耐震改修事業などの償還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令和４年度から開始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されることから、真に必要な事業、緊急を要する事業を峻別し、投資的事業の抑制と新規地方債発行額の抑制に努めるものとする。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これまでの新規地方債発行額の抑制や、充当可能基金の増加などにより、将来負担比率は年々減少し、比率が算定されない状況となっている。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今後においては、庁舎耐震改修事業、苫前地区コミュニティセンター建設事業及び新日本海地域交流センター大規模改修事業などの大型事業の実施による地方債償還額の増加や、老朽化した公共施設の維持・改修経費の増加が予測され、更には、普通交付税の大幅な増加は見込めないため、財政運営においては基金充当が必須な状況にあることから、将来負担比率の分子の増加と分母の減少により、比率の発生が予見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このことから、新規発行地方債の抑制と、一層の歳出縮減を図り、安定した財政運営に努めるものとする。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決算剰余金</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5,800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万円を基金に積み立てており、地域交通の確保と地方バス路線の維持を図るべく、特定目的基金である、国鉄羽幌線代替輸送確保基金を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2,734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万円取崩したものの、基金全体では預金利息等の増もあり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更なる基金の使途の明確化を図るため、今後は財政調整基金を取崩し、減債基金及び活用目的に即した特定目的基金への積み替えの実施を行うものとする。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・公共施設等整備基金：公共施設などの新規整備及び老朽化した施設の維持・改修の円滑化を目途としたもの。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・国鉄羽幌線代替輸送確保基金：国鉄羽幌線の廃止に伴い、地域交通の確保と地方バス路線の維持を目途としたもの。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・地域福祉基金：在宅福祉の普及と向上、健康及び生きがいづくりの推進のため、民間団体が行う事業の支援を目途としたもの。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・まちおこし基金：本町の活性化と、まちおこしに資する事業全般の活用を目途としたもの。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・ふるさと基金：ふるさと苫前町を応援するため寄附された寄附金を基に、寄附者の目的に即した事業活用を目途としたもの。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公共施設等整備基金については、積み立て及び取崩しは行っていないため増減はない。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また、国鉄羽幌線代替輸送確保基金については、生活路線バス維持経費助成として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万円、通学定期の運賃助成、バス関連施設の管理保守費用として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万円を取崩したことにより、減少したものである。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まちおこし基金については、積み立て及び取崩しは行っていないため増減はない。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ふるさと基金については、公民館図書室の図書整備のため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万円を取崩したことによる減少である。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自主財源の確保が乏しく、また、大きく依存している地方交付税も大幅な増額は見込めないことから、安定的な財政運営を図っていくためには、徹底した事務事業の見直しと、歳出の抑制に努める必要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真に必要となる事業、緊急を要する事業、また、老朽化が著しい公共施設などの維持・改修については、限られた財源の中においても実施する必要性があることから、将来を見据えた上で、今後も各基金の使途に即した活用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令和２年度決算に基づく剰余金の処分に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と町内産業の低迷・停滞による町税の伸び悩み、地方交付税の減少など歳入の確保が厳しい状況にある中、少子高齢化に伴う社会保障費の増加や、近年、多発している自然災害に要する費用など、安定した財政運営を図るためには、保有している基金の活用は必要不可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策定した「公共施設等総合管理計画」においては、老朽化した公共施設などの維持・改修は喫緊の課題とされており、更には、将来を見据えた上で、新規地方債発行額の抑制を図る必要性があることから、目的に即した積み替えなどを行い、有効的な活用を図っていくもの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過去の大型事業において発行した地方債の繰上償還に向け、計画的に毎年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万円の予算積立てを行っている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翌年度時に予定されている臨時財政対策債の繰上償還分として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今後においても引き続き、将来の繰上償還などの財源確保に向け、計画的に予算積立を実施していくものとする。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DD3992-1C9C-4A06-87CE-D52FA96BB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2D772C-DAB8-4167-933E-8540FC0787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74D9FC0-1202-49A3-8EAB-A1295D9A1DB5}"/>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29E5F14-2F37-4C12-BBBC-AB365805F194}"/>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74E53E48-680D-4270-843F-2BD696211AB4}"/>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A82E51D-26F4-43D7-B6D4-7339764C158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10A58CB-666D-4417-8F8D-8ACF5FF48E23}"/>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BC43809-75AD-4616-9499-CE4F6867B9E9}"/>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6D0DBDE-F57F-4CC3-8BCF-870A84435A8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B25DA10-196C-470C-A232-F9C3C8A196F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400CD54-7527-422B-B8CF-BF5BBC6DFEEB}"/>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CCB1482-B9CD-47B3-97A0-39BF92B3F8F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FAE440D-55C9-4A87-8D55-0FECDEFEA61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6AB093C-9D7D-411F-923E-0D910064988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9717AD9-58E5-40B4-A2B4-D80F92586DD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C5B3AEA-CFE3-40B1-AC3F-C091B9794C8F}"/>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C80A6F9-2B16-44FA-BBBA-404815AA6FD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C274800-10B3-40C5-8C33-14B86610CDB7}"/>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4B4E76C-4CB5-4FD9-80B7-7C7D5068C27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065596A-CABD-47C7-B531-65456D79C1A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E8533F6-C4CF-489F-91C8-EA4390290C6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1D1929D-A49A-4890-B311-C89C4CD2175D}"/>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A517FD8-4037-441A-9E65-D57B026C0BE1}"/>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E5A7964-CA7D-4FA8-B49F-6B94CEDAEF1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69C7617-EF21-41C4-BAAF-E0C19C09FA0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218ABBF-A777-4BDC-B27D-631304B03EB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EFF1B798-B3B4-4552-B987-FD4DE811AF5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B6A5E85-97AF-4A8D-8D25-473A87181E0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40F99A33-0473-4FE7-8B07-B1BA7A8E6C5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4AFA653-85C4-487D-A9F7-CC3F22DC1BD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76AA179-5245-4A1F-BC82-23375623B91F}"/>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40D4257-7D00-44AA-ADC6-45DCD5F9B95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7489742-F3FE-46A4-A576-A12DBA1E7E4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51D4B5B-93C7-4390-B32A-2E51F4B6C7A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2941164-1C12-469B-93CE-4AC1151CA04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43D9773-53F6-4787-BEBF-7AC0274B1E75}"/>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D30F5A2-0C60-412F-BF57-0A32A9C74D6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766AEA4-E662-406D-971B-346C1132634B}"/>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37B06A8-1667-4EC0-B8D0-96E7D581C8D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1AA9220-EA63-4735-93CA-D2BC672261B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0D00F68-A3F2-460D-BD39-48B545B657EE}"/>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13235317-DFD6-418D-B810-FAA94D202208}"/>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B5B158D-18C3-408D-A27C-32A716CDCC93}"/>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05A6B2F-3EB9-45CF-BEE4-88FD4028D8F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0F5A784-BDAE-48F9-96FF-E2FE1B74908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300EDD2-D420-4FFE-A653-E5E77639809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D63DC71-9406-4CD9-83D0-D5C33A74D3A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350D3F0-753C-43C0-BF74-2A7CACA9AA0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2808D19E-553D-4AC6-A392-22C117E3248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5B8BE7F-8030-422B-A6AE-4BF1A72371D6}"/>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C0D510B-B0B2-4CC1-AA78-6415515402FA}"/>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D7DCBCA-298A-4D6E-A92A-C1BD8EFD93A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5970CE1-9E2D-440E-8903-B0737D57D4C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89DB04E-A072-483A-B6BE-F68CBB008C7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62E1FCE-D738-4BAA-B28D-86B7253E88A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2656A65-0C3F-4909-8DBF-7A5D3686A97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17B0A9E-0F9A-4661-AB9C-90F66D602E22}"/>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における有形固定資産減価償却率については、類似団体平均を大きく下回り、全体的にも資産の老朽化率は低い傾向にある。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しかしながら、顕著に老朽化が進んでいる施設も多いのが実情にあるため、策定した苫前町公共施設等総合管理計画に基づき、施設の集約化・複合化を図り、施設保有量の適正化に努めるものとする。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8146D4B-5209-4F47-9231-EE4A6813544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D6A9D8C-CD01-4A7B-9C27-4B456AC36AB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FC3D6D2D-946F-4DD5-A40C-8A2E9AD6C41B}"/>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88B39CC-41BE-4088-8821-AFB5BDF95177}"/>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39CE539A-DAAB-48AC-8789-E061DE25117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6C4B806-38CF-4599-8161-45D3E185F4F2}"/>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7775B6E-E3C3-4F29-9286-AF54A437226B}"/>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F7B7AC52-7E1C-4CCE-A882-6646DD709A1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1F1B963-82F7-4BCA-8E75-0E43A6DC842C}"/>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4031E7C-3EE6-4285-83E8-C53B3E3F5F21}"/>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19762CD-E6D6-41CE-9D61-9AEB563B7A4F}"/>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AD3297A-6699-4258-9FAE-4D5A56C9E653}"/>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BED566E-6E60-45C9-BB42-0D5930DAE467}"/>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9475142-A554-467F-91FB-9585665CB3D8}"/>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A1191B0-84D5-4A3C-B6DE-DFD39D004888}"/>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E3C4308-3101-4DCA-BA0B-33FB4F697A2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37189A8-178C-4833-9747-5C6449C3B94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81F4B77-FFFA-4081-8E6A-111DF6881CF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9CC7A922-582F-4DE8-8823-8D30C88463A6}"/>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71A10768-4E68-43E3-9358-3023208C77E8}"/>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4E33239F-3F6D-4E0E-98D7-DEE2E563C518}"/>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622C01B3-5165-45E7-BC43-F5C27FBE4B4C}"/>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44A83892-EAFC-42B4-98B3-921A58D50238}"/>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E9EC8AA9-4766-4913-9C8C-6EDE8F9811B0}"/>
            </a:ext>
          </a:extLst>
        </xdr:cNvPr>
        <xdr:cNvSpPr txBox="1"/>
      </xdr:nvSpPr>
      <xdr:spPr>
        <a:xfrm>
          <a:off x="4813300" y="541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D037C0CA-A39D-45C9-880E-081539E1D1A4}"/>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387FB393-6439-4F24-95BD-2F851D084BFA}"/>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D013D9A6-B2B6-46B8-B939-E9CC6BE40B76}"/>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64B441D1-71FF-4543-9CCE-C0391C4E56AA}"/>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735E0B60-6243-438C-86A5-4F36A9C6BCF2}"/>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32E6C86-2CA8-4508-A284-F73C022CFA5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F9C38DA-92D3-4F42-97DC-18712C3CC76E}"/>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6A11D29-7308-40D8-A056-D4F1DE9E4A5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5BB8A8B-DC00-4256-BA78-1A7585514F3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F87CADE-9256-402A-A775-9FC54C3745D1}"/>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93" name="楕円 92">
          <a:extLst>
            <a:ext uri="{FF2B5EF4-FFF2-40B4-BE49-F238E27FC236}">
              <a16:creationId xmlns:a16="http://schemas.microsoft.com/office/drawing/2014/main" id="{849D5F66-733B-49E2-A744-17B9F1C1B6CA}"/>
            </a:ext>
          </a:extLst>
        </xdr:cNvPr>
        <xdr:cNvSpPr/>
      </xdr:nvSpPr>
      <xdr:spPr>
        <a:xfrm>
          <a:off x="4711700" y="48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93180</xdr:rowOff>
    </xdr:from>
    <xdr:ext cx="405111" cy="259045"/>
    <xdr:sp macro="" textlink="">
      <xdr:nvSpPr>
        <xdr:cNvPr id="94" name="有形固定資産減価償却率該当値テキスト">
          <a:extLst>
            <a:ext uri="{FF2B5EF4-FFF2-40B4-BE49-F238E27FC236}">
              <a16:creationId xmlns:a16="http://schemas.microsoft.com/office/drawing/2014/main" id="{E290C08C-3975-4120-ADB0-4F458E44ABF8}"/>
            </a:ext>
          </a:extLst>
        </xdr:cNvPr>
        <xdr:cNvSpPr txBox="1"/>
      </xdr:nvSpPr>
      <xdr:spPr>
        <a:xfrm>
          <a:off x="4813300" y="472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95" name="楕円 94">
          <a:extLst>
            <a:ext uri="{FF2B5EF4-FFF2-40B4-BE49-F238E27FC236}">
              <a16:creationId xmlns:a16="http://schemas.microsoft.com/office/drawing/2014/main" id="{0AFDE39F-0921-47FF-852E-782DC6AF58E3}"/>
            </a:ext>
          </a:extLst>
        </xdr:cNvPr>
        <xdr:cNvSpPr/>
      </xdr:nvSpPr>
      <xdr:spPr>
        <a:xfrm>
          <a:off x="4000500" y="481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68671</xdr:rowOff>
    </xdr:from>
    <xdr:to>
      <xdr:col>23</xdr:col>
      <xdr:colOff>85725</xdr:colOff>
      <xdr:row>28</xdr:row>
      <xdr:rowOff>121103</xdr:rowOff>
    </xdr:to>
    <xdr:cxnSp macro="">
      <xdr:nvCxnSpPr>
        <xdr:cNvPr id="96" name="直線コネクタ 95">
          <a:extLst>
            <a:ext uri="{FF2B5EF4-FFF2-40B4-BE49-F238E27FC236}">
              <a16:creationId xmlns:a16="http://schemas.microsoft.com/office/drawing/2014/main" id="{784B9503-4D09-4D8B-A171-60290163251B}"/>
            </a:ext>
          </a:extLst>
        </xdr:cNvPr>
        <xdr:cNvCxnSpPr/>
      </xdr:nvCxnSpPr>
      <xdr:spPr>
        <a:xfrm>
          <a:off x="4051300" y="4869271"/>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158478</xdr:rowOff>
    </xdr:from>
    <xdr:to>
      <xdr:col>15</xdr:col>
      <xdr:colOff>187325</xdr:colOff>
      <xdr:row>28</xdr:row>
      <xdr:rowOff>88628</xdr:rowOff>
    </xdr:to>
    <xdr:sp macro="" textlink="">
      <xdr:nvSpPr>
        <xdr:cNvPr id="97" name="楕円 96">
          <a:extLst>
            <a:ext uri="{FF2B5EF4-FFF2-40B4-BE49-F238E27FC236}">
              <a16:creationId xmlns:a16="http://schemas.microsoft.com/office/drawing/2014/main" id="{01959EC7-F9DC-4969-948F-0947FDA93142}"/>
            </a:ext>
          </a:extLst>
        </xdr:cNvPr>
        <xdr:cNvSpPr/>
      </xdr:nvSpPr>
      <xdr:spPr>
        <a:xfrm>
          <a:off x="3238500" y="4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37828</xdr:rowOff>
    </xdr:from>
    <xdr:to>
      <xdr:col>19</xdr:col>
      <xdr:colOff>136525</xdr:colOff>
      <xdr:row>28</xdr:row>
      <xdr:rowOff>68671</xdr:rowOff>
    </xdr:to>
    <xdr:cxnSp macro="">
      <xdr:nvCxnSpPr>
        <xdr:cNvPr id="98" name="直線コネクタ 97">
          <a:extLst>
            <a:ext uri="{FF2B5EF4-FFF2-40B4-BE49-F238E27FC236}">
              <a16:creationId xmlns:a16="http://schemas.microsoft.com/office/drawing/2014/main" id="{D49C7CC4-8463-4C04-97CE-BE376BDC8866}"/>
            </a:ext>
          </a:extLst>
        </xdr:cNvPr>
        <xdr:cNvCxnSpPr/>
      </xdr:nvCxnSpPr>
      <xdr:spPr>
        <a:xfrm>
          <a:off x="3289300" y="4838428"/>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102961</xdr:rowOff>
    </xdr:from>
    <xdr:to>
      <xdr:col>11</xdr:col>
      <xdr:colOff>187325</xdr:colOff>
      <xdr:row>28</xdr:row>
      <xdr:rowOff>33111</xdr:rowOff>
    </xdr:to>
    <xdr:sp macro="" textlink="">
      <xdr:nvSpPr>
        <xdr:cNvPr id="99" name="楕円 98">
          <a:extLst>
            <a:ext uri="{FF2B5EF4-FFF2-40B4-BE49-F238E27FC236}">
              <a16:creationId xmlns:a16="http://schemas.microsoft.com/office/drawing/2014/main" id="{B583DD0C-49B2-4B6A-BEC0-35A49C138288}"/>
            </a:ext>
          </a:extLst>
        </xdr:cNvPr>
        <xdr:cNvSpPr/>
      </xdr:nvSpPr>
      <xdr:spPr>
        <a:xfrm>
          <a:off x="2476500" y="47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153761</xdr:rowOff>
    </xdr:from>
    <xdr:to>
      <xdr:col>15</xdr:col>
      <xdr:colOff>136525</xdr:colOff>
      <xdr:row>28</xdr:row>
      <xdr:rowOff>37828</xdr:rowOff>
    </xdr:to>
    <xdr:cxnSp macro="">
      <xdr:nvCxnSpPr>
        <xdr:cNvPr id="100" name="直線コネクタ 99">
          <a:extLst>
            <a:ext uri="{FF2B5EF4-FFF2-40B4-BE49-F238E27FC236}">
              <a16:creationId xmlns:a16="http://schemas.microsoft.com/office/drawing/2014/main" id="{7C1196BD-752F-4227-9B48-F29F4B7F1BE6}"/>
            </a:ext>
          </a:extLst>
        </xdr:cNvPr>
        <xdr:cNvCxnSpPr/>
      </xdr:nvCxnSpPr>
      <xdr:spPr>
        <a:xfrm>
          <a:off x="2527300" y="478291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50528</xdr:rowOff>
    </xdr:from>
    <xdr:to>
      <xdr:col>7</xdr:col>
      <xdr:colOff>187325</xdr:colOff>
      <xdr:row>27</xdr:row>
      <xdr:rowOff>152128</xdr:rowOff>
    </xdr:to>
    <xdr:sp macro="" textlink="">
      <xdr:nvSpPr>
        <xdr:cNvPr id="101" name="楕円 100">
          <a:extLst>
            <a:ext uri="{FF2B5EF4-FFF2-40B4-BE49-F238E27FC236}">
              <a16:creationId xmlns:a16="http://schemas.microsoft.com/office/drawing/2014/main" id="{22F4F948-333D-4842-A0CC-4A40763EAAA0}"/>
            </a:ext>
          </a:extLst>
        </xdr:cNvPr>
        <xdr:cNvSpPr/>
      </xdr:nvSpPr>
      <xdr:spPr>
        <a:xfrm>
          <a:off x="1714500" y="46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101328</xdr:rowOff>
    </xdr:from>
    <xdr:to>
      <xdr:col>11</xdr:col>
      <xdr:colOff>136525</xdr:colOff>
      <xdr:row>27</xdr:row>
      <xdr:rowOff>153761</xdr:rowOff>
    </xdr:to>
    <xdr:cxnSp macro="">
      <xdr:nvCxnSpPr>
        <xdr:cNvPr id="102" name="直線コネクタ 101">
          <a:extLst>
            <a:ext uri="{FF2B5EF4-FFF2-40B4-BE49-F238E27FC236}">
              <a16:creationId xmlns:a16="http://schemas.microsoft.com/office/drawing/2014/main" id="{E7439E70-E442-4638-8CCD-7F76CFF130DA}"/>
            </a:ext>
          </a:extLst>
        </xdr:cNvPr>
        <xdr:cNvCxnSpPr/>
      </xdr:nvCxnSpPr>
      <xdr:spPr>
        <a:xfrm>
          <a:off x="1765300" y="473047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198373E8-A340-4C2A-8B55-7772B64F6781}"/>
            </a:ext>
          </a:extLst>
        </xdr:cNvPr>
        <xdr:cNvSpPr txBox="1"/>
      </xdr:nvSpPr>
      <xdr:spPr>
        <a:xfrm>
          <a:off x="3836044" y="549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3CA8BAE5-F20E-46E8-834E-0A8D99C9D771}"/>
            </a:ext>
          </a:extLst>
        </xdr:cNvPr>
        <xdr:cNvSpPr txBox="1"/>
      </xdr:nvSpPr>
      <xdr:spPr>
        <a:xfrm>
          <a:off x="3086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C1793953-A8D4-4463-B4F1-A49FFFB9AF3A}"/>
            </a:ext>
          </a:extLst>
        </xdr:cNvPr>
        <xdr:cNvSpPr txBox="1"/>
      </xdr:nvSpPr>
      <xdr:spPr>
        <a:xfrm>
          <a:off x="2324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71F865E4-8771-4DED-A0C2-46988755E027}"/>
            </a:ext>
          </a:extLst>
        </xdr:cNvPr>
        <xdr:cNvSpPr txBox="1"/>
      </xdr:nvSpPr>
      <xdr:spPr>
        <a:xfrm>
          <a:off x="1562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107" name="n_1mainValue有形固定資産減価償却率">
          <a:extLst>
            <a:ext uri="{FF2B5EF4-FFF2-40B4-BE49-F238E27FC236}">
              <a16:creationId xmlns:a16="http://schemas.microsoft.com/office/drawing/2014/main" id="{277905E5-3F42-4286-B34A-19C235845B42}"/>
            </a:ext>
          </a:extLst>
        </xdr:cNvPr>
        <xdr:cNvSpPr txBox="1"/>
      </xdr:nvSpPr>
      <xdr:spPr>
        <a:xfrm>
          <a:off x="3836044" y="459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105155</xdr:rowOff>
    </xdr:from>
    <xdr:ext cx="405111" cy="259045"/>
    <xdr:sp macro="" textlink="">
      <xdr:nvSpPr>
        <xdr:cNvPr id="108" name="n_2mainValue有形固定資産減価償却率">
          <a:extLst>
            <a:ext uri="{FF2B5EF4-FFF2-40B4-BE49-F238E27FC236}">
              <a16:creationId xmlns:a16="http://schemas.microsoft.com/office/drawing/2014/main" id="{B66541AF-F658-46A5-81AD-228A065959E2}"/>
            </a:ext>
          </a:extLst>
        </xdr:cNvPr>
        <xdr:cNvSpPr txBox="1"/>
      </xdr:nvSpPr>
      <xdr:spPr>
        <a:xfrm>
          <a:off x="3086744" y="456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49638</xdr:rowOff>
    </xdr:from>
    <xdr:ext cx="405111" cy="259045"/>
    <xdr:sp macro="" textlink="">
      <xdr:nvSpPr>
        <xdr:cNvPr id="109" name="n_3mainValue有形固定資産減価償却率">
          <a:extLst>
            <a:ext uri="{FF2B5EF4-FFF2-40B4-BE49-F238E27FC236}">
              <a16:creationId xmlns:a16="http://schemas.microsoft.com/office/drawing/2014/main" id="{A24540A6-F88C-4E63-9E07-6FBD73953B25}"/>
            </a:ext>
          </a:extLst>
        </xdr:cNvPr>
        <xdr:cNvSpPr txBox="1"/>
      </xdr:nvSpPr>
      <xdr:spPr>
        <a:xfrm>
          <a:off x="2324744" y="450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168655</xdr:rowOff>
    </xdr:from>
    <xdr:ext cx="405111" cy="259045"/>
    <xdr:sp macro="" textlink="">
      <xdr:nvSpPr>
        <xdr:cNvPr id="110" name="n_4mainValue有形固定資産減価償却率">
          <a:extLst>
            <a:ext uri="{FF2B5EF4-FFF2-40B4-BE49-F238E27FC236}">
              <a16:creationId xmlns:a16="http://schemas.microsoft.com/office/drawing/2014/main" id="{1E7A97D4-A989-4417-891E-C20F454CDD45}"/>
            </a:ext>
          </a:extLst>
        </xdr:cNvPr>
        <xdr:cNvSpPr txBox="1"/>
      </xdr:nvSpPr>
      <xdr:spPr>
        <a:xfrm>
          <a:off x="1562744" y="445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67EB01C9-510F-48A7-BDDE-43AC393567B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7FDAF0E-A0CB-4A13-8FE1-284F80EC3DF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B5272A62-F0C3-43C1-9D40-E6B730F114B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EA806C8-5B3C-450E-A1C8-780325F7FBB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FFFA37D7-E241-40E7-BAF6-CC6FABA1546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35ECF85-BF25-4626-9070-B47174BC961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54C70DF-064D-4614-8AFA-EB124B774A43}"/>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C53BBB6-2B7C-4BB9-A760-7E8CF267832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09D8B46-BCFB-42D5-8448-8662AFD983E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80100264-4410-4791-83CD-21F64D483451}"/>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60731D60-B2A9-436D-9B3E-2602C5D44DE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99F6151-B197-4A14-A05B-D8308B1D7DD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C12D057-B966-486C-9B61-9BB9C576A82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穀類乾燥調整施設の整備をはじめ、苫前・古丹別両小学校の改築事業、保育園・保育所園舎の改築等により発行した過疎対策事業債が多大であることから、類似団体平均を上回っている。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今後においては地方債現在高の縮小に向け、減債基金を活用した繰上償還の実施を進めるものとする。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A2DF4986-BA56-4207-883D-40490E22223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BAF6DFE6-6554-4F14-B082-68BF4927E4B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ED81E8D-75F5-48D1-8387-8AF040F41E2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C26B065-4857-4074-8128-62B7C5CD7813}"/>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10A7E107-6A28-4637-B92F-F57D0C51BA0A}"/>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3002A6A-5781-4D36-B8E4-25DF377EB4F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8D4A463-7BEA-46E2-8E7F-7BC6392BD13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A1FB6175-B09B-4E54-AF0D-11B59AC59C72}"/>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3A1DF8C-50AC-4734-A216-EA4A4233A9BA}"/>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B390CE2-B707-4468-B33B-4A935D535B7C}"/>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6BC26912-B05F-47A7-9E39-AD87C7BC1465}"/>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8A789729-732E-4582-8A0F-E468263D6134}"/>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A268933-48FA-435D-B089-927A66F73B22}"/>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4FACB53-C063-4B68-94FC-DC8656B3C287}"/>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E3C47FA0-194B-4E6B-AE3F-541AE050CEE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3241ACC-5E77-470E-A37F-AE4E7B9E9712}"/>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C7510EAA-64FC-4FE4-94AD-890A3B5BED7B}"/>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8407EB48-08E6-4A5B-A59F-7FB2DCD4D733}"/>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A52A8887-E606-46F7-BC53-2C06BDF5D4D3}"/>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49BFD49-26E5-4C00-AF4A-9431BDEB330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a:extLst>
            <a:ext uri="{FF2B5EF4-FFF2-40B4-BE49-F238E27FC236}">
              <a16:creationId xmlns:a16="http://schemas.microsoft.com/office/drawing/2014/main" id="{55DB5DE5-4336-4852-9556-B437C9A34DC0}"/>
            </a:ext>
          </a:extLst>
        </xdr:cNvPr>
        <xdr:cNvSpPr txBox="1"/>
      </xdr:nvSpPr>
      <xdr:spPr>
        <a:xfrm>
          <a:off x="14846300" y="472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3974D841-94F4-4BED-9479-09964182BB8B}"/>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EE0ED34D-7061-4DAF-9327-93A640F4D1AC}"/>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D3A37FBE-41D0-43BB-8C62-896D831267CD}"/>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D910CC2A-3025-42D3-9BE9-DFF9B3BDE991}"/>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CED08B29-2150-49C5-95B2-D17FBBFE16F3}"/>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D1E22E8-59E7-45EB-891F-2BA861604A5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0BA526D-B22D-4FD6-AF76-0D6084AA711C}"/>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F1E174B-4769-4F4F-BB97-7F106E0A3D3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32EE159A-9671-4FE4-824D-7A8FA1BB7A0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55C525B-4DDB-4E04-B7A6-412892DA05E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156072</xdr:rowOff>
    </xdr:from>
    <xdr:to>
      <xdr:col>76</xdr:col>
      <xdr:colOff>73025</xdr:colOff>
      <xdr:row>29</xdr:row>
      <xdr:rowOff>86222</xdr:rowOff>
    </xdr:to>
    <xdr:sp macro="" textlink="">
      <xdr:nvSpPr>
        <xdr:cNvPr id="155" name="楕円 154">
          <a:extLst>
            <a:ext uri="{FF2B5EF4-FFF2-40B4-BE49-F238E27FC236}">
              <a16:creationId xmlns:a16="http://schemas.microsoft.com/office/drawing/2014/main" id="{1FF580F0-16AE-4B93-A8E9-0F709FB20C31}"/>
            </a:ext>
          </a:extLst>
        </xdr:cNvPr>
        <xdr:cNvSpPr/>
      </xdr:nvSpPr>
      <xdr:spPr>
        <a:xfrm>
          <a:off x="14744700" y="49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134499</xdr:rowOff>
    </xdr:from>
    <xdr:ext cx="469744" cy="259045"/>
    <xdr:sp macro="" textlink="">
      <xdr:nvSpPr>
        <xdr:cNvPr id="156" name="債務償還比率該当値テキスト">
          <a:extLst>
            <a:ext uri="{FF2B5EF4-FFF2-40B4-BE49-F238E27FC236}">
              <a16:creationId xmlns:a16="http://schemas.microsoft.com/office/drawing/2014/main" id="{6318B793-0F9F-4D4B-A33B-AEE557B55336}"/>
            </a:ext>
          </a:extLst>
        </xdr:cNvPr>
        <xdr:cNvSpPr txBox="1"/>
      </xdr:nvSpPr>
      <xdr:spPr>
        <a:xfrm>
          <a:off x="14846300" y="49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122439</xdr:rowOff>
    </xdr:from>
    <xdr:to>
      <xdr:col>72</xdr:col>
      <xdr:colOff>123825</xdr:colOff>
      <xdr:row>30</xdr:row>
      <xdr:rowOff>52589</xdr:rowOff>
    </xdr:to>
    <xdr:sp macro="" textlink="">
      <xdr:nvSpPr>
        <xdr:cNvPr id="157" name="楕円 156">
          <a:extLst>
            <a:ext uri="{FF2B5EF4-FFF2-40B4-BE49-F238E27FC236}">
              <a16:creationId xmlns:a16="http://schemas.microsoft.com/office/drawing/2014/main" id="{C6B65FF1-B664-4B20-AA72-1B706D079853}"/>
            </a:ext>
          </a:extLst>
        </xdr:cNvPr>
        <xdr:cNvSpPr/>
      </xdr:nvSpPr>
      <xdr:spPr>
        <a:xfrm>
          <a:off x="14033500" y="50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35422</xdr:rowOff>
    </xdr:from>
    <xdr:to>
      <xdr:col>76</xdr:col>
      <xdr:colOff>22225</xdr:colOff>
      <xdr:row>30</xdr:row>
      <xdr:rowOff>1789</xdr:rowOff>
    </xdr:to>
    <xdr:cxnSp macro="">
      <xdr:nvCxnSpPr>
        <xdr:cNvPr id="158" name="直線コネクタ 157">
          <a:extLst>
            <a:ext uri="{FF2B5EF4-FFF2-40B4-BE49-F238E27FC236}">
              <a16:creationId xmlns:a16="http://schemas.microsoft.com/office/drawing/2014/main" id="{FAE1DB66-D0B0-4EB7-A6D3-7F4898C5721F}"/>
            </a:ext>
          </a:extLst>
        </xdr:cNvPr>
        <xdr:cNvCxnSpPr/>
      </xdr:nvCxnSpPr>
      <xdr:spPr>
        <a:xfrm flipV="1">
          <a:off x="14084300" y="5007472"/>
          <a:ext cx="711200" cy="13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93652</xdr:rowOff>
    </xdr:from>
    <xdr:to>
      <xdr:col>68</xdr:col>
      <xdr:colOff>123825</xdr:colOff>
      <xdr:row>30</xdr:row>
      <xdr:rowOff>23802</xdr:rowOff>
    </xdr:to>
    <xdr:sp macro="" textlink="">
      <xdr:nvSpPr>
        <xdr:cNvPr id="159" name="楕円 158">
          <a:extLst>
            <a:ext uri="{FF2B5EF4-FFF2-40B4-BE49-F238E27FC236}">
              <a16:creationId xmlns:a16="http://schemas.microsoft.com/office/drawing/2014/main" id="{E09CB9AC-712C-4611-93E3-93FCB953FACF}"/>
            </a:ext>
          </a:extLst>
        </xdr:cNvPr>
        <xdr:cNvSpPr/>
      </xdr:nvSpPr>
      <xdr:spPr>
        <a:xfrm>
          <a:off x="13271500" y="50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144452</xdr:rowOff>
    </xdr:from>
    <xdr:to>
      <xdr:col>72</xdr:col>
      <xdr:colOff>73025</xdr:colOff>
      <xdr:row>30</xdr:row>
      <xdr:rowOff>1789</xdr:rowOff>
    </xdr:to>
    <xdr:cxnSp macro="">
      <xdr:nvCxnSpPr>
        <xdr:cNvPr id="160" name="直線コネクタ 159">
          <a:extLst>
            <a:ext uri="{FF2B5EF4-FFF2-40B4-BE49-F238E27FC236}">
              <a16:creationId xmlns:a16="http://schemas.microsoft.com/office/drawing/2014/main" id="{8995956B-AF79-4A5A-B82F-EE9C63C1272E}"/>
            </a:ext>
          </a:extLst>
        </xdr:cNvPr>
        <xdr:cNvCxnSpPr/>
      </xdr:nvCxnSpPr>
      <xdr:spPr>
        <a:xfrm>
          <a:off x="13322300" y="5116502"/>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48323</xdr:rowOff>
    </xdr:from>
    <xdr:to>
      <xdr:col>64</xdr:col>
      <xdr:colOff>123825</xdr:colOff>
      <xdr:row>30</xdr:row>
      <xdr:rowOff>149923</xdr:rowOff>
    </xdr:to>
    <xdr:sp macro="" textlink="">
      <xdr:nvSpPr>
        <xdr:cNvPr id="161" name="楕円 160">
          <a:extLst>
            <a:ext uri="{FF2B5EF4-FFF2-40B4-BE49-F238E27FC236}">
              <a16:creationId xmlns:a16="http://schemas.microsoft.com/office/drawing/2014/main" id="{B1BBC054-73E1-42E9-8194-212E0EDF98DD}"/>
            </a:ext>
          </a:extLst>
        </xdr:cNvPr>
        <xdr:cNvSpPr/>
      </xdr:nvSpPr>
      <xdr:spPr>
        <a:xfrm>
          <a:off x="12509500" y="5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144452</xdr:rowOff>
    </xdr:from>
    <xdr:to>
      <xdr:col>68</xdr:col>
      <xdr:colOff>73025</xdr:colOff>
      <xdr:row>30</xdr:row>
      <xdr:rowOff>99123</xdr:rowOff>
    </xdr:to>
    <xdr:cxnSp macro="">
      <xdr:nvCxnSpPr>
        <xdr:cNvPr id="162" name="直線コネクタ 161">
          <a:extLst>
            <a:ext uri="{FF2B5EF4-FFF2-40B4-BE49-F238E27FC236}">
              <a16:creationId xmlns:a16="http://schemas.microsoft.com/office/drawing/2014/main" id="{9E5C53BD-7FE4-4047-84D8-8B2EA7D969F2}"/>
            </a:ext>
          </a:extLst>
        </xdr:cNvPr>
        <xdr:cNvCxnSpPr/>
      </xdr:nvCxnSpPr>
      <xdr:spPr>
        <a:xfrm flipV="1">
          <a:off x="12560300" y="5116502"/>
          <a:ext cx="762000" cy="12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53001</xdr:rowOff>
    </xdr:from>
    <xdr:to>
      <xdr:col>60</xdr:col>
      <xdr:colOff>123825</xdr:colOff>
      <xdr:row>30</xdr:row>
      <xdr:rowOff>154601</xdr:rowOff>
    </xdr:to>
    <xdr:sp macro="" textlink="">
      <xdr:nvSpPr>
        <xdr:cNvPr id="163" name="楕円 162">
          <a:extLst>
            <a:ext uri="{FF2B5EF4-FFF2-40B4-BE49-F238E27FC236}">
              <a16:creationId xmlns:a16="http://schemas.microsoft.com/office/drawing/2014/main" id="{2A0B67E8-7539-4102-AFC6-7AD98AE03E22}"/>
            </a:ext>
          </a:extLst>
        </xdr:cNvPr>
        <xdr:cNvSpPr/>
      </xdr:nvSpPr>
      <xdr:spPr>
        <a:xfrm>
          <a:off x="11747500" y="51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99123</xdr:rowOff>
    </xdr:from>
    <xdr:to>
      <xdr:col>64</xdr:col>
      <xdr:colOff>73025</xdr:colOff>
      <xdr:row>30</xdr:row>
      <xdr:rowOff>103801</xdr:rowOff>
    </xdr:to>
    <xdr:cxnSp macro="">
      <xdr:nvCxnSpPr>
        <xdr:cNvPr id="164" name="直線コネクタ 163">
          <a:extLst>
            <a:ext uri="{FF2B5EF4-FFF2-40B4-BE49-F238E27FC236}">
              <a16:creationId xmlns:a16="http://schemas.microsoft.com/office/drawing/2014/main" id="{46B80293-EB85-49C0-B260-1DD43BEC4DE4}"/>
            </a:ext>
          </a:extLst>
        </xdr:cNvPr>
        <xdr:cNvCxnSpPr/>
      </xdr:nvCxnSpPr>
      <xdr:spPr>
        <a:xfrm flipV="1">
          <a:off x="11798300" y="5242623"/>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a:extLst>
            <a:ext uri="{FF2B5EF4-FFF2-40B4-BE49-F238E27FC236}">
              <a16:creationId xmlns:a16="http://schemas.microsoft.com/office/drawing/2014/main" id="{3C0B9674-3F88-44EA-8D62-57CD49BBB2F2}"/>
            </a:ext>
          </a:extLst>
        </xdr:cNvPr>
        <xdr:cNvSpPr txBox="1"/>
      </xdr:nvSpPr>
      <xdr:spPr>
        <a:xfrm>
          <a:off x="13836727" y="478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a:extLst>
            <a:ext uri="{FF2B5EF4-FFF2-40B4-BE49-F238E27FC236}">
              <a16:creationId xmlns:a16="http://schemas.microsoft.com/office/drawing/2014/main" id="{136337DD-C211-4078-8EDE-A951FE35DE95}"/>
            </a:ext>
          </a:extLst>
        </xdr:cNvPr>
        <xdr:cNvSpPr txBox="1"/>
      </xdr:nvSpPr>
      <xdr:spPr>
        <a:xfrm>
          <a:off x="13087427" y="47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a:extLst>
            <a:ext uri="{FF2B5EF4-FFF2-40B4-BE49-F238E27FC236}">
              <a16:creationId xmlns:a16="http://schemas.microsoft.com/office/drawing/2014/main" id="{C6918F7C-DA37-4D4C-97C2-9CFDD139C2E0}"/>
            </a:ext>
          </a:extLst>
        </xdr:cNvPr>
        <xdr:cNvSpPr txBox="1"/>
      </xdr:nvSpPr>
      <xdr:spPr>
        <a:xfrm>
          <a:off x="12325427" y="47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a:extLst>
            <a:ext uri="{FF2B5EF4-FFF2-40B4-BE49-F238E27FC236}">
              <a16:creationId xmlns:a16="http://schemas.microsoft.com/office/drawing/2014/main" id="{B4D3AF18-9EA2-4AC5-922C-FB8C9B37671A}"/>
            </a:ext>
          </a:extLst>
        </xdr:cNvPr>
        <xdr:cNvSpPr txBox="1"/>
      </xdr:nvSpPr>
      <xdr:spPr>
        <a:xfrm>
          <a:off x="11563427" y="471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43716</xdr:rowOff>
    </xdr:from>
    <xdr:ext cx="469744" cy="259045"/>
    <xdr:sp macro="" textlink="">
      <xdr:nvSpPr>
        <xdr:cNvPr id="169" name="n_1mainValue債務償還比率">
          <a:extLst>
            <a:ext uri="{FF2B5EF4-FFF2-40B4-BE49-F238E27FC236}">
              <a16:creationId xmlns:a16="http://schemas.microsoft.com/office/drawing/2014/main" id="{874DF03B-3FC1-4ED5-AD33-2FE36D176145}"/>
            </a:ext>
          </a:extLst>
        </xdr:cNvPr>
        <xdr:cNvSpPr txBox="1"/>
      </xdr:nvSpPr>
      <xdr:spPr>
        <a:xfrm>
          <a:off x="13836727" y="518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14929</xdr:rowOff>
    </xdr:from>
    <xdr:ext cx="469744" cy="259045"/>
    <xdr:sp macro="" textlink="">
      <xdr:nvSpPr>
        <xdr:cNvPr id="170" name="n_2mainValue債務償還比率">
          <a:extLst>
            <a:ext uri="{FF2B5EF4-FFF2-40B4-BE49-F238E27FC236}">
              <a16:creationId xmlns:a16="http://schemas.microsoft.com/office/drawing/2014/main" id="{162DCE4A-CA6A-422B-9A29-E2B2A354CC1F}"/>
            </a:ext>
          </a:extLst>
        </xdr:cNvPr>
        <xdr:cNvSpPr txBox="1"/>
      </xdr:nvSpPr>
      <xdr:spPr>
        <a:xfrm>
          <a:off x="13087427" y="51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141050</xdr:rowOff>
    </xdr:from>
    <xdr:ext cx="469744" cy="259045"/>
    <xdr:sp macro="" textlink="">
      <xdr:nvSpPr>
        <xdr:cNvPr id="171" name="n_3mainValue債務償還比率">
          <a:extLst>
            <a:ext uri="{FF2B5EF4-FFF2-40B4-BE49-F238E27FC236}">
              <a16:creationId xmlns:a16="http://schemas.microsoft.com/office/drawing/2014/main" id="{E1A73C93-794F-4D95-BD9A-45EEB9F7C6B8}"/>
            </a:ext>
          </a:extLst>
        </xdr:cNvPr>
        <xdr:cNvSpPr txBox="1"/>
      </xdr:nvSpPr>
      <xdr:spPr>
        <a:xfrm>
          <a:off x="12325427" y="528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145728</xdr:rowOff>
    </xdr:from>
    <xdr:ext cx="469744" cy="259045"/>
    <xdr:sp macro="" textlink="">
      <xdr:nvSpPr>
        <xdr:cNvPr id="172" name="n_4mainValue債務償還比率">
          <a:extLst>
            <a:ext uri="{FF2B5EF4-FFF2-40B4-BE49-F238E27FC236}">
              <a16:creationId xmlns:a16="http://schemas.microsoft.com/office/drawing/2014/main" id="{F186C1EA-065A-40D4-A89F-062AFEC68A7F}"/>
            </a:ext>
          </a:extLst>
        </xdr:cNvPr>
        <xdr:cNvSpPr txBox="1"/>
      </xdr:nvSpPr>
      <xdr:spPr>
        <a:xfrm>
          <a:off x="11563427" y="52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25549B9-816F-4E7B-BEDF-9AF96046CC2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CC690108-1DE2-4BAE-845F-4746A932960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51F85DE-F3FF-4D40-9504-4AEB7CE84A1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2F1E3834-EBAD-4CA3-9C4A-49DA81BBB094}"/>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74FD23B-4DA5-49B7-B705-9A1D9FE50A0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5EFF188E-F9EB-42BB-B7F5-D204227C69E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9102C4-86DC-4F78-AEC9-8FA47B344F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C38B0E4-FB63-4C2C-89B3-B241DD0F40C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E57A14-51F5-45E6-AD61-42286C78F85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F3846C-ED13-4C43-A221-A1DB42A47F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BF1ED1-3969-4042-A91B-A6981393C1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9BDF17-2668-4E1A-A22C-8EA447A9FF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343C6B-402F-4A41-AD20-C34306E905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8AE0BBF-F459-4B11-AF31-29D4D27BCAE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9128F8-8254-4B37-BA5F-5579BF1E80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C66DF2-2049-400E-A2CB-6F426F5CB0C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6BB585-0597-43C8-8E76-FDBDF96CCC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4C94FF-8A7D-469E-850B-F2001DBDC6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5180D3-86EF-4115-8607-B56A5A26CA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D06D332-D6AA-449C-AC4D-71357FC333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8CE0B7-B3A1-430B-9866-6AC89CBA11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EBC903D-D039-4638-9429-622DCC22813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FECE9D-949B-45F2-BF2B-763F671F7E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04461A2-1AE1-424D-82C7-C6D9EF17D1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2D14DE4-E6B5-4DB9-867F-813BF181AD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428A5A-1BC3-4584-896F-E4F508A2597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44695A-E2A1-48B5-B336-1E256858200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CD7C2A-7B48-4CB3-99EF-9CF5DFEEEC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A6F7327-237D-412A-8825-452DCBA574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009911-0AA6-48B2-8FA2-2291920C3C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BF1A9A-9F00-4728-92A1-933DF40DCC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6C6414D-4997-4C91-AB0B-D35EA8B98A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CCB99D-068B-4FE3-83BD-DA5B1747156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8C8B8B-9345-4CBB-9434-69F8B216EB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98B1D1-0605-43FA-A3A1-C22BEDA1E1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C9F5CB-9965-4029-B109-AB183B2202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837948-1535-41A6-B4AE-76E4AB80F5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997FD6-D766-4034-B455-14B9E1405AD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B5D18F-3629-435E-B765-D1FD3872E3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A0CE32E-1AC8-47EF-93FC-64359204E0F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F9CEF6-1332-4563-9998-2EA437DF3A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DD4216-6095-446A-B65B-1DCF3E22911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ABB4BA-B814-4987-A99F-394EFE285B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0A84C55-0DCB-492F-9273-6CFD9490D2B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F824B2-6178-4BEF-86B4-2CBA064ECE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1389F0-1AE8-4B10-9097-4D614E3862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D6B2CB0-4E89-4B06-A7BE-809B7C33C8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27F6FAA-F3AD-4FAC-9615-468DDA4A0FE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E456931-A249-4079-A614-90627F6F0D4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BF8FB33-E489-46BF-BBFC-2BB0E61957F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2B11460-B1DA-433E-895D-C6D1DECB1A1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F03F19-068A-41D6-9FEC-4621D25E12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96B02B2-76A1-43BB-BE2D-A41CAA89D2C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485DA99-113C-44D2-953A-3E379D324D2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45ADBBB-F322-4816-897C-6FD2D3646D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D169196-027F-4752-92EC-B621A0147B3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B2B8D28-C243-4E98-A2D7-EEF3BDBF914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2AB67ED-B4E3-496A-9CE7-8FDF9D1A574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317B08-62E7-4A7D-90A6-5E763900AB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D9FCA8B-D4B7-4447-8FCA-D4704B68939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2ACED0-8AA1-4518-B0DD-167CB25C37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B672AF1-430C-4360-A23B-67CFDDF24C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B0C6A0A2-8DB2-4D25-ACE8-55D9BD101B24}"/>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9A03D64C-2AD8-4AA1-A167-E2A0D5DE95BF}"/>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7F36681-A596-4246-96DC-BD3EA4192ECF}"/>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01DB864-E32C-41D0-A9C9-2FE5B3DBE793}"/>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B300F67-46A7-463A-9A25-154D3B651A3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9F96239F-AF64-4303-AD78-7BEF2CC37155}"/>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F952F9A1-A748-45BA-8509-CEC1CF884BC7}"/>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74BEB3B-92B6-4627-BE56-5C2415BC3168}"/>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6E2ED4F9-5312-4953-9D5F-2831687E3A85}"/>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A524C3DD-5A94-472C-BA8F-380766D01618}"/>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9ABA49D8-7B9A-45BD-8951-AA56CAD4861A}"/>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0EB6246-A8A3-438C-852D-9DF889309E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A5103C9-85B3-4CB9-80AC-CB65CC8D46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4617469-838A-4377-902B-A9C1117AC14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5ECC58A-5AE0-4AF5-9BCE-E181FB5C71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0732F74-396E-4611-8276-49698436536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103777</xdr:rowOff>
    </xdr:from>
    <xdr:to>
      <xdr:col>24</xdr:col>
      <xdr:colOff>114300</xdr:colOff>
      <xdr:row>37</xdr:row>
      <xdr:rowOff>33927</xdr:rowOff>
    </xdr:to>
    <xdr:sp macro="" textlink="">
      <xdr:nvSpPr>
        <xdr:cNvPr id="74" name="楕円 73">
          <a:extLst>
            <a:ext uri="{FF2B5EF4-FFF2-40B4-BE49-F238E27FC236}">
              <a16:creationId xmlns:a16="http://schemas.microsoft.com/office/drawing/2014/main" id="{6029F84F-605D-4BDA-8CDA-94E398B22F9C}"/>
            </a:ext>
          </a:extLst>
        </xdr:cNvPr>
        <xdr:cNvSpPr/>
      </xdr:nvSpPr>
      <xdr:spPr>
        <a:xfrm>
          <a:off x="45847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126654</xdr:rowOff>
    </xdr:from>
    <xdr:ext cx="405111" cy="259045"/>
    <xdr:sp macro="" textlink="">
      <xdr:nvSpPr>
        <xdr:cNvPr id="75" name="【道路】&#10;有形固定資産減価償却率該当値テキスト">
          <a:extLst>
            <a:ext uri="{FF2B5EF4-FFF2-40B4-BE49-F238E27FC236}">
              <a16:creationId xmlns:a16="http://schemas.microsoft.com/office/drawing/2014/main" id="{19E48B02-A589-40AA-A07F-6447EBB31F7D}"/>
            </a:ext>
          </a:extLst>
        </xdr:cNvPr>
        <xdr:cNvSpPr txBox="1"/>
      </xdr:nvSpPr>
      <xdr:spPr>
        <a:xfrm>
          <a:off x="4673600" y="612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74386</xdr:rowOff>
    </xdr:from>
    <xdr:to>
      <xdr:col>20</xdr:col>
      <xdr:colOff>38100</xdr:colOff>
      <xdr:row>37</xdr:row>
      <xdr:rowOff>4536</xdr:rowOff>
    </xdr:to>
    <xdr:sp macro="" textlink="">
      <xdr:nvSpPr>
        <xdr:cNvPr id="76" name="楕円 75">
          <a:extLst>
            <a:ext uri="{FF2B5EF4-FFF2-40B4-BE49-F238E27FC236}">
              <a16:creationId xmlns:a16="http://schemas.microsoft.com/office/drawing/2014/main" id="{AA790CB2-5B55-4A21-9C58-6152B9A645B4}"/>
            </a:ext>
          </a:extLst>
        </xdr:cNvPr>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125186</xdr:rowOff>
    </xdr:from>
    <xdr:to>
      <xdr:col>24</xdr:col>
      <xdr:colOff>63500</xdr:colOff>
      <xdr:row>36</xdr:row>
      <xdr:rowOff>154577</xdr:rowOff>
    </xdr:to>
    <xdr:cxnSp macro="">
      <xdr:nvCxnSpPr>
        <xdr:cNvPr id="77" name="直線コネクタ 76">
          <a:extLst>
            <a:ext uri="{FF2B5EF4-FFF2-40B4-BE49-F238E27FC236}">
              <a16:creationId xmlns:a16="http://schemas.microsoft.com/office/drawing/2014/main" id="{0DC0E28C-627B-4F6B-8868-D29D1491DC52}"/>
            </a:ext>
          </a:extLst>
        </xdr:cNvPr>
        <xdr:cNvCxnSpPr/>
      </xdr:nvCxnSpPr>
      <xdr:spPr>
        <a:xfrm>
          <a:off x="3797300" y="629738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43361</xdr:rowOff>
    </xdr:from>
    <xdr:to>
      <xdr:col>15</xdr:col>
      <xdr:colOff>101600</xdr:colOff>
      <xdr:row>36</xdr:row>
      <xdr:rowOff>144961</xdr:rowOff>
    </xdr:to>
    <xdr:sp macro="" textlink="">
      <xdr:nvSpPr>
        <xdr:cNvPr id="78" name="楕円 77">
          <a:extLst>
            <a:ext uri="{FF2B5EF4-FFF2-40B4-BE49-F238E27FC236}">
              <a16:creationId xmlns:a16="http://schemas.microsoft.com/office/drawing/2014/main" id="{821F26FE-3502-4987-A505-2B318678A2F8}"/>
            </a:ext>
          </a:extLst>
        </xdr:cNvPr>
        <xdr:cNvSpPr/>
      </xdr:nvSpPr>
      <xdr:spPr>
        <a:xfrm>
          <a:off x="2857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94161</xdr:rowOff>
    </xdr:from>
    <xdr:to>
      <xdr:col>19</xdr:col>
      <xdr:colOff>177800</xdr:colOff>
      <xdr:row>36</xdr:row>
      <xdr:rowOff>125186</xdr:rowOff>
    </xdr:to>
    <xdr:cxnSp macro="">
      <xdr:nvCxnSpPr>
        <xdr:cNvPr id="79" name="直線コネクタ 78">
          <a:extLst>
            <a:ext uri="{FF2B5EF4-FFF2-40B4-BE49-F238E27FC236}">
              <a16:creationId xmlns:a16="http://schemas.microsoft.com/office/drawing/2014/main" id="{3BCECDB3-3FB0-4A5D-AE1A-7E13C8E5B011}"/>
            </a:ext>
          </a:extLst>
        </xdr:cNvPr>
        <xdr:cNvCxnSpPr/>
      </xdr:nvCxnSpPr>
      <xdr:spPr>
        <a:xfrm>
          <a:off x="2908300" y="626636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xdr:rowOff>
    </xdr:from>
    <xdr:to>
      <xdr:col>10</xdr:col>
      <xdr:colOff>165100</xdr:colOff>
      <xdr:row>36</xdr:row>
      <xdr:rowOff>113937</xdr:rowOff>
    </xdr:to>
    <xdr:sp macro="" textlink="">
      <xdr:nvSpPr>
        <xdr:cNvPr id="80" name="楕円 79">
          <a:extLst>
            <a:ext uri="{FF2B5EF4-FFF2-40B4-BE49-F238E27FC236}">
              <a16:creationId xmlns:a16="http://schemas.microsoft.com/office/drawing/2014/main" id="{388C4E3E-F9F9-44CD-8C64-F9CB82BAB22E}"/>
            </a:ext>
          </a:extLst>
        </xdr:cNvPr>
        <xdr:cNvSpPr/>
      </xdr:nvSpPr>
      <xdr:spPr>
        <a:xfrm>
          <a:off x="1968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94161</xdr:rowOff>
    </xdr:to>
    <xdr:cxnSp macro="">
      <xdr:nvCxnSpPr>
        <xdr:cNvPr id="81" name="直線コネクタ 80">
          <a:extLst>
            <a:ext uri="{FF2B5EF4-FFF2-40B4-BE49-F238E27FC236}">
              <a16:creationId xmlns:a16="http://schemas.microsoft.com/office/drawing/2014/main" id="{295A74AC-1D25-42E2-A0DE-FBBF44BB2F3A}"/>
            </a:ext>
          </a:extLst>
        </xdr:cNvPr>
        <xdr:cNvCxnSpPr/>
      </xdr:nvCxnSpPr>
      <xdr:spPr>
        <a:xfrm>
          <a:off x="2019300" y="623533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82" name="楕円 81">
          <a:extLst>
            <a:ext uri="{FF2B5EF4-FFF2-40B4-BE49-F238E27FC236}">
              <a16:creationId xmlns:a16="http://schemas.microsoft.com/office/drawing/2014/main" id="{7551E6DB-5625-4540-B13C-1754712F43E5}"/>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63137</xdr:rowOff>
    </xdr:to>
    <xdr:cxnSp macro="">
      <xdr:nvCxnSpPr>
        <xdr:cNvPr id="83" name="直線コネクタ 82">
          <a:extLst>
            <a:ext uri="{FF2B5EF4-FFF2-40B4-BE49-F238E27FC236}">
              <a16:creationId xmlns:a16="http://schemas.microsoft.com/office/drawing/2014/main" id="{9164DDB0-55E7-451B-926D-B7668C2F9188}"/>
            </a:ext>
          </a:extLst>
        </xdr:cNvPr>
        <xdr:cNvCxnSpPr/>
      </xdr:nvCxnSpPr>
      <xdr:spPr>
        <a:xfrm>
          <a:off x="1130300" y="62026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CF11AB33-55F4-45B2-B901-EB091DAFF25A}"/>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BB9697CF-1947-44A4-8BAC-7BB2F759603F}"/>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18AB97E3-6E3B-48A4-9F6A-416BDF799714}"/>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3E224C37-FE21-4C71-B5DD-12765D4A8B8B}"/>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21063</xdr:rowOff>
    </xdr:from>
    <xdr:ext cx="405111" cy="259045"/>
    <xdr:sp macro="" textlink="">
      <xdr:nvSpPr>
        <xdr:cNvPr id="88" name="n_1mainValue【道路】&#10;有形固定資産減価償却率">
          <a:extLst>
            <a:ext uri="{FF2B5EF4-FFF2-40B4-BE49-F238E27FC236}">
              <a16:creationId xmlns:a16="http://schemas.microsoft.com/office/drawing/2014/main" id="{9CB42F98-1508-4256-B338-D7A369FD629F}"/>
            </a:ext>
          </a:extLst>
        </xdr:cNvPr>
        <xdr:cNvSpPr txBox="1"/>
      </xdr:nvSpPr>
      <xdr:spPr>
        <a:xfrm>
          <a:off x="35820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161488</xdr:rowOff>
    </xdr:from>
    <xdr:ext cx="405111" cy="259045"/>
    <xdr:sp macro="" textlink="">
      <xdr:nvSpPr>
        <xdr:cNvPr id="89" name="n_2mainValue【道路】&#10;有形固定資産減価償却率">
          <a:extLst>
            <a:ext uri="{FF2B5EF4-FFF2-40B4-BE49-F238E27FC236}">
              <a16:creationId xmlns:a16="http://schemas.microsoft.com/office/drawing/2014/main" id="{B2D2523B-AC49-4196-BC44-07350D9C7855}"/>
            </a:ext>
          </a:extLst>
        </xdr:cNvPr>
        <xdr:cNvSpPr txBox="1"/>
      </xdr:nvSpPr>
      <xdr:spPr>
        <a:xfrm>
          <a:off x="2705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130464</xdr:rowOff>
    </xdr:from>
    <xdr:ext cx="405111" cy="259045"/>
    <xdr:sp macro="" textlink="">
      <xdr:nvSpPr>
        <xdr:cNvPr id="90" name="n_3mainValue【道路】&#10;有形固定資産減価償却率">
          <a:extLst>
            <a:ext uri="{FF2B5EF4-FFF2-40B4-BE49-F238E27FC236}">
              <a16:creationId xmlns:a16="http://schemas.microsoft.com/office/drawing/2014/main" id="{ACE65460-7A20-4F00-B022-E4FC13314D83}"/>
            </a:ext>
          </a:extLst>
        </xdr:cNvPr>
        <xdr:cNvSpPr txBox="1"/>
      </xdr:nvSpPr>
      <xdr:spPr>
        <a:xfrm>
          <a:off x="1816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91" name="n_4mainValue【道路】&#10;有形固定資産減価償却率">
          <a:extLst>
            <a:ext uri="{FF2B5EF4-FFF2-40B4-BE49-F238E27FC236}">
              <a16:creationId xmlns:a16="http://schemas.microsoft.com/office/drawing/2014/main" id="{50326CA5-2FF3-42C2-9CFF-E9E24D2D9DF2}"/>
            </a:ext>
          </a:extLst>
        </xdr:cNvPr>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7B77150B-BCF5-413F-B9B4-B7509AD0852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042D5CD-DA56-4E8B-87E9-EC38A4F343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0E7CE6-52ED-4002-9E25-6DE3CF5473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EE42C27-E54A-494D-A31F-78E2257839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69564F5-AE7E-4DAD-A875-47A43C6199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375977B-8F3C-409E-8FDA-BE5F6EB22BC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38507B4-1FDA-4A91-816D-569846103E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D248635-4C96-4361-907E-B3D2C201B61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039C0D2-11DB-46B8-8D70-A437999EB6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4D714DA-D15F-40BA-8D32-D455CCC2F0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0145270-6E40-4CDB-B9AF-263650337D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733B668-8FBF-48E1-BD7B-B8C32E21B26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34CD1CA-5E53-490E-AEA9-0230EB8909D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8E5C4174-B9BB-480B-972F-F1167AA5CB3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B5E7883-B4BB-4763-851B-CC43AACBC94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D36366E-D38B-4B8A-9C9E-65E5742D763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868328B-A5E8-4DC3-B66E-0AD26E6D42E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10DF717A-9EC8-4C31-8286-DBCCE83F3B9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FE29B0D-CADC-41B7-B7C4-0C61A9250D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1808815-E97F-414C-92AE-70BACDCF0BCA}"/>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3DA13D4-5AEA-4AC3-8A4A-DE6323D3AF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85F1CDF-F6CD-480E-A1C2-4766C719BB6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6696364-02FD-4773-AB8D-8163B78798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E3A164F5-6679-49BC-A630-1B675175C6C6}"/>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4C49097F-E836-4D3E-8702-887B70CCF8BD}"/>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7826E032-CDA8-4F89-85D1-2B2808F862B7}"/>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FBE7A4F0-076F-4B5E-976C-01B575362005}"/>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303AD4B-D039-47E0-B961-CA5A87029B2A}"/>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32537333-C7D1-4A90-9A87-B12C0CF57CD2}"/>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B3555FDD-F961-4423-AD1A-DF2D3A66275D}"/>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3FF18C8E-8FB9-4538-8AB7-0C041A8B55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EE6AB498-8395-4750-A479-C05038184B4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7D9005F1-6711-4A64-B9B3-C5CFD153ABAF}"/>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C375A791-FAB9-4B7F-8C47-184BD9BFAF87}"/>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5B8087D-1D1B-4087-950A-FFBE695FCE7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6E0055-815D-468B-A121-E9050F184F2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721D1FF-20D0-4B6D-AF90-E89A6469E5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9E67B4C-C07E-490C-8BB2-45E6822F8A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C21A74F-05D5-42FE-9988-6B512029ED4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13368</xdr:rowOff>
    </xdr:from>
    <xdr:to>
      <xdr:col>55</xdr:col>
      <xdr:colOff>50800</xdr:colOff>
      <xdr:row>41</xdr:row>
      <xdr:rowOff>114968</xdr:rowOff>
    </xdr:to>
    <xdr:sp macro="" textlink="">
      <xdr:nvSpPr>
        <xdr:cNvPr id="131" name="楕円 130">
          <a:extLst>
            <a:ext uri="{FF2B5EF4-FFF2-40B4-BE49-F238E27FC236}">
              <a16:creationId xmlns:a16="http://schemas.microsoft.com/office/drawing/2014/main" id="{E0463D88-DB43-4933-B6C2-B6299C9CCCC8}"/>
            </a:ext>
          </a:extLst>
        </xdr:cNvPr>
        <xdr:cNvSpPr/>
      </xdr:nvSpPr>
      <xdr:spPr>
        <a:xfrm>
          <a:off x="10426700" y="70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163245</xdr:rowOff>
    </xdr:from>
    <xdr:ext cx="534377" cy="259045"/>
    <xdr:sp macro="" textlink="">
      <xdr:nvSpPr>
        <xdr:cNvPr id="132" name="【道路】&#10;一人当たり延長該当値テキスト">
          <a:extLst>
            <a:ext uri="{FF2B5EF4-FFF2-40B4-BE49-F238E27FC236}">
              <a16:creationId xmlns:a16="http://schemas.microsoft.com/office/drawing/2014/main" id="{E006139C-CD80-4574-97FB-A8EC12EF5CB3}"/>
            </a:ext>
          </a:extLst>
        </xdr:cNvPr>
        <xdr:cNvSpPr txBox="1"/>
      </xdr:nvSpPr>
      <xdr:spPr>
        <a:xfrm>
          <a:off x="10515600" y="70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18207</xdr:rowOff>
    </xdr:from>
    <xdr:to>
      <xdr:col>50</xdr:col>
      <xdr:colOff>165100</xdr:colOff>
      <xdr:row>41</xdr:row>
      <xdr:rowOff>119807</xdr:rowOff>
    </xdr:to>
    <xdr:sp macro="" textlink="">
      <xdr:nvSpPr>
        <xdr:cNvPr id="133" name="楕円 132">
          <a:extLst>
            <a:ext uri="{FF2B5EF4-FFF2-40B4-BE49-F238E27FC236}">
              <a16:creationId xmlns:a16="http://schemas.microsoft.com/office/drawing/2014/main" id="{96413053-DBD0-4DC2-86A7-F878470AAC3C}"/>
            </a:ext>
          </a:extLst>
        </xdr:cNvPr>
        <xdr:cNvSpPr/>
      </xdr:nvSpPr>
      <xdr:spPr>
        <a:xfrm>
          <a:off x="9588500" y="70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64168</xdr:rowOff>
    </xdr:from>
    <xdr:to>
      <xdr:col>55</xdr:col>
      <xdr:colOff>0</xdr:colOff>
      <xdr:row>41</xdr:row>
      <xdr:rowOff>69007</xdr:rowOff>
    </xdr:to>
    <xdr:cxnSp macro="">
      <xdr:nvCxnSpPr>
        <xdr:cNvPr id="134" name="直線コネクタ 133">
          <a:extLst>
            <a:ext uri="{FF2B5EF4-FFF2-40B4-BE49-F238E27FC236}">
              <a16:creationId xmlns:a16="http://schemas.microsoft.com/office/drawing/2014/main" id="{85913007-2E33-431D-A115-9966F34A9E8D}"/>
            </a:ext>
          </a:extLst>
        </xdr:cNvPr>
        <xdr:cNvCxnSpPr/>
      </xdr:nvCxnSpPr>
      <xdr:spPr>
        <a:xfrm flipV="1">
          <a:off x="9639300" y="7093618"/>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20428</xdr:rowOff>
    </xdr:from>
    <xdr:to>
      <xdr:col>46</xdr:col>
      <xdr:colOff>38100</xdr:colOff>
      <xdr:row>41</xdr:row>
      <xdr:rowOff>122028</xdr:rowOff>
    </xdr:to>
    <xdr:sp macro="" textlink="">
      <xdr:nvSpPr>
        <xdr:cNvPr id="135" name="楕円 134">
          <a:extLst>
            <a:ext uri="{FF2B5EF4-FFF2-40B4-BE49-F238E27FC236}">
              <a16:creationId xmlns:a16="http://schemas.microsoft.com/office/drawing/2014/main" id="{7E81E4D9-74D3-431A-A680-00EA653D83E3}"/>
            </a:ext>
          </a:extLst>
        </xdr:cNvPr>
        <xdr:cNvSpPr/>
      </xdr:nvSpPr>
      <xdr:spPr>
        <a:xfrm>
          <a:off x="8699500" y="704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69007</xdr:rowOff>
    </xdr:from>
    <xdr:to>
      <xdr:col>50</xdr:col>
      <xdr:colOff>114300</xdr:colOff>
      <xdr:row>41</xdr:row>
      <xdr:rowOff>71228</xdr:rowOff>
    </xdr:to>
    <xdr:cxnSp macro="">
      <xdr:nvCxnSpPr>
        <xdr:cNvPr id="136" name="直線コネクタ 135">
          <a:extLst>
            <a:ext uri="{FF2B5EF4-FFF2-40B4-BE49-F238E27FC236}">
              <a16:creationId xmlns:a16="http://schemas.microsoft.com/office/drawing/2014/main" id="{483E6E8D-B39D-4662-9D16-5DE5155A045D}"/>
            </a:ext>
          </a:extLst>
        </xdr:cNvPr>
        <xdr:cNvCxnSpPr/>
      </xdr:nvCxnSpPr>
      <xdr:spPr>
        <a:xfrm flipV="1">
          <a:off x="8750300" y="7098457"/>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23434</xdr:rowOff>
    </xdr:from>
    <xdr:to>
      <xdr:col>41</xdr:col>
      <xdr:colOff>101600</xdr:colOff>
      <xdr:row>41</xdr:row>
      <xdr:rowOff>125034</xdr:rowOff>
    </xdr:to>
    <xdr:sp macro="" textlink="">
      <xdr:nvSpPr>
        <xdr:cNvPr id="137" name="楕円 136">
          <a:extLst>
            <a:ext uri="{FF2B5EF4-FFF2-40B4-BE49-F238E27FC236}">
              <a16:creationId xmlns:a16="http://schemas.microsoft.com/office/drawing/2014/main" id="{C6CFC31B-948C-4E2B-BCDD-037C35C76490}"/>
            </a:ext>
          </a:extLst>
        </xdr:cNvPr>
        <xdr:cNvSpPr/>
      </xdr:nvSpPr>
      <xdr:spPr>
        <a:xfrm>
          <a:off x="7810500" y="70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71228</xdr:rowOff>
    </xdr:from>
    <xdr:to>
      <xdr:col>45</xdr:col>
      <xdr:colOff>177800</xdr:colOff>
      <xdr:row>41</xdr:row>
      <xdr:rowOff>74234</xdr:rowOff>
    </xdr:to>
    <xdr:cxnSp macro="">
      <xdr:nvCxnSpPr>
        <xdr:cNvPr id="138" name="直線コネクタ 137">
          <a:extLst>
            <a:ext uri="{FF2B5EF4-FFF2-40B4-BE49-F238E27FC236}">
              <a16:creationId xmlns:a16="http://schemas.microsoft.com/office/drawing/2014/main" id="{AB80DDBB-C000-475F-891A-6A214C2E40E7}"/>
            </a:ext>
          </a:extLst>
        </xdr:cNvPr>
        <xdr:cNvCxnSpPr/>
      </xdr:nvCxnSpPr>
      <xdr:spPr>
        <a:xfrm flipV="1">
          <a:off x="7861300" y="7100678"/>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21617</xdr:rowOff>
    </xdr:from>
    <xdr:to>
      <xdr:col>36</xdr:col>
      <xdr:colOff>165100</xdr:colOff>
      <xdr:row>41</xdr:row>
      <xdr:rowOff>123217</xdr:rowOff>
    </xdr:to>
    <xdr:sp macro="" textlink="">
      <xdr:nvSpPr>
        <xdr:cNvPr id="139" name="楕円 138">
          <a:extLst>
            <a:ext uri="{FF2B5EF4-FFF2-40B4-BE49-F238E27FC236}">
              <a16:creationId xmlns:a16="http://schemas.microsoft.com/office/drawing/2014/main" id="{AC14BCC2-CFBA-440A-A940-8073F8778B49}"/>
            </a:ext>
          </a:extLst>
        </xdr:cNvPr>
        <xdr:cNvSpPr/>
      </xdr:nvSpPr>
      <xdr:spPr>
        <a:xfrm>
          <a:off x="6921500" y="70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72417</xdr:rowOff>
    </xdr:from>
    <xdr:to>
      <xdr:col>41</xdr:col>
      <xdr:colOff>50800</xdr:colOff>
      <xdr:row>41</xdr:row>
      <xdr:rowOff>74234</xdr:rowOff>
    </xdr:to>
    <xdr:cxnSp macro="">
      <xdr:nvCxnSpPr>
        <xdr:cNvPr id="140" name="直線コネクタ 139">
          <a:extLst>
            <a:ext uri="{FF2B5EF4-FFF2-40B4-BE49-F238E27FC236}">
              <a16:creationId xmlns:a16="http://schemas.microsoft.com/office/drawing/2014/main" id="{E1869827-271B-4347-9A98-B0D58E42DB67}"/>
            </a:ext>
          </a:extLst>
        </xdr:cNvPr>
        <xdr:cNvCxnSpPr/>
      </xdr:nvCxnSpPr>
      <xdr:spPr>
        <a:xfrm>
          <a:off x="6972300" y="7101867"/>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F96DD520-8225-4389-92B3-113CDECDE30F}"/>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527E262B-3010-4166-9CCC-FFC6A9EF800D}"/>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26CB868-0DEE-41E6-AE87-EF994361D05F}"/>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984A00E4-27A9-49C7-A3AC-1573A774CA4F}"/>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110934</xdr:rowOff>
    </xdr:from>
    <xdr:ext cx="534377" cy="259045"/>
    <xdr:sp macro="" textlink="">
      <xdr:nvSpPr>
        <xdr:cNvPr id="145" name="n_1mainValue【道路】&#10;一人当たり延長">
          <a:extLst>
            <a:ext uri="{FF2B5EF4-FFF2-40B4-BE49-F238E27FC236}">
              <a16:creationId xmlns:a16="http://schemas.microsoft.com/office/drawing/2014/main" id="{A0997286-8BE9-4660-BEE2-0107FC0BB95E}"/>
            </a:ext>
          </a:extLst>
        </xdr:cNvPr>
        <xdr:cNvSpPr txBox="1"/>
      </xdr:nvSpPr>
      <xdr:spPr>
        <a:xfrm>
          <a:off x="9359411" y="71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113155</xdr:rowOff>
    </xdr:from>
    <xdr:ext cx="534377" cy="259045"/>
    <xdr:sp macro="" textlink="">
      <xdr:nvSpPr>
        <xdr:cNvPr id="146" name="n_2mainValue【道路】&#10;一人当たり延長">
          <a:extLst>
            <a:ext uri="{FF2B5EF4-FFF2-40B4-BE49-F238E27FC236}">
              <a16:creationId xmlns:a16="http://schemas.microsoft.com/office/drawing/2014/main" id="{D9386A12-08B9-400C-B94C-EA184CD3A813}"/>
            </a:ext>
          </a:extLst>
        </xdr:cNvPr>
        <xdr:cNvSpPr txBox="1"/>
      </xdr:nvSpPr>
      <xdr:spPr>
        <a:xfrm>
          <a:off x="8483111" y="714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116161</xdr:rowOff>
    </xdr:from>
    <xdr:ext cx="534377" cy="259045"/>
    <xdr:sp macro="" textlink="">
      <xdr:nvSpPr>
        <xdr:cNvPr id="147" name="n_3mainValue【道路】&#10;一人当たり延長">
          <a:extLst>
            <a:ext uri="{FF2B5EF4-FFF2-40B4-BE49-F238E27FC236}">
              <a16:creationId xmlns:a16="http://schemas.microsoft.com/office/drawing/2014/main" id="{6E0FB0EF-D67E-4087-8335-69CD5640B7B6}"/>
            </a:ext>
          </a:extLst>
        </xdr:cNvPr>
        <xdr:cNvSpPr txBox="1"/>
      </xdr:nvSpPr>
      <xdr:spPr>
        <a:xfrm>
          <a:off x="7594111" y="714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114344</xdr:rowOff>
    </xdr:from>
    <xdr:ext cx="534377" cy="259045"/>
    <xdr:sp macro="" textlink="">
      <xdr:nvSpPr>
        <xdr:cNvPr id="148" name="n_4mainValue【道路】&#10;一人当たり延長">
          <a:extLst>
            <a:ext uri="{FF2B5EF4-FFF2-40B4-BE49-F238E27FC236}">
              <a16:creationId xmlns:a16="http://schemas.microsoft.com/office/drawing/2014/main" id="{1FA61833-8693-44C8-ADAC-CD971F843393}"/>
            </a:ext>
          </a:extLst>
        </xdr:cNvPr>
        <xdr:cNvSpPr txBox="1"/>
      </xdr:nvSpPr>
      <xdr:spPr>
        <a:xfrm>
          <a:off x="6705111" y="71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BE8F2B6-1050-4C83-ABEE-17349920FF2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A16596E-B710-406C-9F57-E4C432FC9B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1AD5AD8-3DD7-47C9-94BB-387F266166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0A3FD7E-1C90-4F35-BF90-B43AAE660A5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7C70AC0-390B-41B4-9C34-C410C0A63E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5270757-D777-44BC-BFE1-C93C590FB6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FEBD028-3C7F-463E-912B-C703E2DF79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8462F4A-47D2-4F87-A56F-A8A0C1562B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9C74660-C09C-4AAF-9AA7-5543235FB5F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863649A-065B-4784-881F-627886F137A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1A05545-758F-44C9-86FC-A3B1A37EC3B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6F4D2DE5-86B3-4BB9-BC07-15CC2877D87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6AE16FE-EBFD-401A-8B72-E6557678259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8C4F92E-D873-4563-850B-8DC601FEB9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2663DCE-69B6-4757-9442-5CCC847A964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7383FD3-4ED7-448D-B5A1-833475FFA3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657B181-3B80-47FD-B20D-981C675B9B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2C20277-F64B-4D1C-BA96-146868CDFC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D175134-D505-47E3-A463-AD4B48641F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39388F9-8FC6-47F2-B8E1-543F9ED63EC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B1D0047-85E2-4069-AB49-763B886B03C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26911EC-C359-42ED-9B82-2DC9B371999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5D04059-EDC3-499C-85E6-C5690B3821A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AB7BC12-2294-4803-B0B4-DAABFE99FB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D4133D5-66D6-4877-BCF1-E36145A85C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81B6243E-40E9-4001-8763-2F500A73043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ECB083B-8F54-4EEF-AD7C-E2A9B217C1CF}"/>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876FA73E-7F99-47E4-855B-7532B9F39D1F}"/>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C30235A-638B-49CB-BD3B-F3C93196155D}"/>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33A03098-146F-4B10-8C08-6E37714054BF}"/>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C30369EA-6D76-4CD7-95E5-74C501C9993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7894F141-BA48-4C4B-8CD7-459C717FA436}"/>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59719B47-98BD-4BBD-8450-004B50A1341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6E9E4C93-569E-4D60-9358-60C94992406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AB6EF32A-0DD6-4C2E-A84A-81C911B8E458}"/>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88FC3CD8-CDE2-42AE-895F-B4008106629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9C172D-1203-4E3E-8574-3FB92A1B97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0A13C0F-79EE-47EA-B063-50DAF656E9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E17C795-6DFD-4518-834F-03CD6BCD93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FBB5A40-F57A-4BDB-B506-7816A5767F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2C691E9-F917-40DA-A1AB-4641B929E9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3084</xdr:rowOff>
    </xdr:from>
    <xdr:to>
      <xdr:col>24</xdr:col>
      <xdr:colOff>114300</xdr:colOff>
      <xdr:row>60</xdr:row>
      <xdr:rowOff>104684</xdr:rowOff>
    </xdr:to>
    <xdr:sp macro="" textlink="">
      <xdr:nvSpPr>
        <xdr:cNvPr id="190" name="楕円 189">
          <a:extLst>
            <a:ext uri="{FF2B5EF4-FFF2-40B4-BE49-F238E27FC236}">
              <a16:creationId xmlns:a16="http://schemas.microsoft.com/office/drawing/2014/main" id="{3356512F-4BAE-4C57-928A-F89C1B70B022}"/>
            </a:ext>
          </a:extLst>
        </xdr:cNvPr>
        <xdr:cNvSpPr/>
      </xdr:nvSpPr>
      <xdr:spPr>
        <a:xfrm>
          <a:off x="4584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25961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413312B-CE0B-4E6E-A27E-04B15C79F6D8}"/>
            </a:ext>
          </a:extLst>
        </xdr:cNvPr>
        <xdr:cNvSpPr txBox="1"/>
      </xdr:nvSpPr>
      <xdr:spPr>
        <a:xfrm>
          <a:off x="4673600" y="1014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192" name="楕円 191">
          <a:extLst>
            <a:ext uri="{FF2B5EF4-FFF2-40B4-BE49-F238E27FC236}">
              <a16:creationId xmlns:a16="http://schemas.microsoft.com/office/drawing/2014/main" id="{078E036A-18E8-4C3E-B199-B6E659103368}"/>
            </a:ext>
          </a:extLst>
        </xdr:cNvPr>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xdr:rowOff>
    </xdr:from>
    <xdr:to>
      <xdr:col>24</xdr:col>
      <xdr:colOff>63500</xdr:colOff>
      <xdr:row>60</xdr:row>
      <xdr:rowOff>53884</xdr:rowOff>
    </xdr:to>
    <xdr:cxnSp macro="">
      <xdr:nvCxnSpPr>
        <xdr:cNvPr id="193" name="直線コネクタ 192">
          <a:extLst>
            <a:ext uri="{FF2B5EF4-FFF2-40B4-BE49-F238E27FC236}">
              <a16:creationId xmlns:a16="http://schemas.microsoft.com/office/drawing/2014/main" id="{9B9F384B-5546-4EFC-AAD0-45FF66A6B7E8}"/>
            </a:ext>
          </a:extLst>
        </xdr:cNvPr>
        <xdr:cNvCxnSpPr/>
      </xdr:nvCxnSpPr>
      <xdr:spPr>
        <a:xfrm>
          <a:off x="3797300" y="102984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4" name="楕円 193">
          <a:extLst>
            <a:ext uri="{FF2B5EF4-FFF2-40B4-BE49-F238E27FC236}">
              <a16:creationId xmlns:a16="http://schemas.microsoft.com/office/drawing/2014/main" id="{030E23EF-9B0E-4258-B6DE-94059C99E26F}"/>
            </a:ext>
          </a:extLst>
        </xdr:cNvPr>
        <xdr:cNvSpPr/>
      </xdr:nvSpPr>
      <xdr:spPr>
        <a:xfrm>
          <a:off x="2857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11430</xdr:rowOff>
    </xdr:to>
    <xdr:cxnSp macro="">
      <xdr:nvCxnSpPr>
        <xdr:cNvPr id="195" name="直線コネクタ 194">
          <a:extLst>
            <a:ext uri="{FF2B5EF4-FFF2-40B4-BE49-F238E27FC236}">
              <a16:creationId xmlns:a16="http://schemas.microsoft.com/office/drawing/2014/main" id="{3775729B-1979-42BA-A935-35A8ACC58F7C}"/>
            </a:ext>
          </a:extLst>
        </xdr:cNvPr>
        <xdr:cNvCxnSpPr/>
      </xdr:nvCxnSpPr>
      <xdr:spPr>
        <a:xfrm>
          <a:off x="2908300" y="1029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119017</xdr:rowOff>
    </xdr:from>
    <xdr:to>
      <xdr:col>10</xdr:col>
      <xdr:colOff>165100</xdr:colOff>
      <xdr:row>60</xdr:row>
      <xdr:rowOff>49167</xdr:rowOff>
    </xdr:to>
    <xdr:sp macro="" textlink="">
      <xdr:nvSpPr>
        <xdr:cNvPr id="196" name="楕円 195">
          <a:extLst>
            <a:ext uri="{FF2B5EF4-FFF2-40B4-BE49-F238E27FC236}">
              <a16:creationId xmlns:a16="http://schemas.microsoft.com/office/drawing/2014/main" id="{75FF9A8E-DB46-4E0D-9CCE-CB856DD55882}"/>
            </a:ext>
          </a:extLst>
        </xdr:cNvPr>
        <xdr:cNvSpPr/>
      </xdr:nvSpPr>
      <xdr:spPr>
        <a:xfrm>
          <a:off x="1968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169817</xdr:rowOff>
    </xdr:from>
    <xdr:to>
      <xdr:col>15</xdr:col>
      <xdr:colOff>50800</xdr:colOff>
      <xdr:row>60</xdr:row>
      <xdr:rowOff>11430</xdr:rowOff>
    </xdr:to>
    <xdr:cxnSp macro="">
      <xdr:nvCxnSpPr>
        <xdr:cNvPr id="197" name="直線コネクタ 196">
          <a:extLst>
            <a:ext uri="{FF2B5EF4-FFF2-40B4-BE49-F238E27FC236}">
              <a16:creationId xmlns:a16="http://schemas.microsoft.com/office/drawing/2014/main" id="{86120BDC-47CF-4549-9132-9139ECA453F0}"/>
            </a:ext>
          </a:extLst>
        </xdr:cNvPr>
        <xdr:cNvCxnSpPr/>
      </xdr:nvCxnSpPr>
      <xdr:spPr>
        <a:xfrm>
          <a:off x="2019300" y="102853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91259</xdr:rowOff>
    </xdr:from>
    <xdr:to>
      <xdr:col>6</xdr:col>
      <xdr:colOff>38100</xdr:colOff>
      <xdr:row>60</xdr:row>
      <xdr:rowOff>21409</xdr:rowOff>
    </xdr:to>
    <xdr:sp macro="" textlink="">
      <xdr:nvSpPr>
        <xdr:cNvPr id="198" name="楕円 197">
          <a:extLst>
            <a:ext uri="{FF2B5EF4-FFF2-40B4-BE49-F238E27FC236}">
              <a16:creationId xmlns:a16="http://schemas.microsoft.com/office/drawing/2014/main" id="{18A99018-4316-4BBA-8E5A-F225D49A4445}"/>
            </a:ext>
          </a:extLst>
        </xdr:cNvPr>
        <xdr:cNvSpPr/>
      </xdr:nvSpPr>
      <xdr:spPr>
        <a:xfrm>
          <a:off x="1079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142059</xdr:rowOff>
    </xdr:from>
    <xdr:to>
      <xdr:col>10</xdr:col>
      <xdr:colOff>114300</xdr:colOff>
      <xdr:row>59</xdr:row>
      <xdr:rowOff>169817</xdr:rowOff>
    </xdr:to>
    <xdr:cxnSp macro="">
      <xdr:nvCxnSpPr>
        <xdr:cNvPr id="199" name="直線コネクタ 198">
          <a:extLst>
            <a:ext uri="{FF2B5EF4-FFF2-40B4-BE49-F238E27FC236}">
              <a16:creationId xmlns:a16="http://schemas.microsoft.com/office/drawing/2014/main" id="{097D2229-CC50-4F87-AF0A-B60FCE20D2EA}"/>
            </a:ext>
          </a:extLst>
        </xdr:cNvPr>
        <xdr:cNvCxnSpPr/>
      </xdr:nvCxnSpPr>
      <xdr:spPr>
        <a:xfrm>
          <a:off x="1130300" y="102576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CFB982A-9229-4419-9BEC-4BCF727781E1}"/>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2EC6E8E-AD23-44E0-9CD3-44B09FF0398E}"/>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C7AEDAF-6A75-4935-BD1F-EC7E85DA7CF4}"/>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B7CF737-7123-4B43-843B-D43013260304}"/>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78757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60B6101-4DC9-49F0-B3A7-08758B6237E3}"/>
            </a:ext>
          </a:extLst>
        </xdr:cNvPr>
        <xdr:cNvSpPr txBox="1"/>
      </xdr:nvSpPr>
      <xdr:spPr>
        <a:xfrm>
          <a:off x="3582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7DDB261-D8E1-4ACC-AF3F-C4814FCF876F}"/>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65694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D90F5B8B-3302-4FCC-9312-469BE434392B}"/>
            </a:ext>
          </a:extLst>
        </xdr:cNvPr>
        <xdr:cNvSpPr txBox="1"/>
      </xdr:nvSpPr>
      <xdr:spPr>
        <a:xfrm>
          <a:off x="1816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37936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168397A-86D1-4E22-B4EC-AEEBFB91900A}"/>
            </a:ext>
          </a:extLst>
        </xdr:cNvPr>
        <xdr:cNvSpPr txBox="1"/>
      </xdr:nvSpPr>
      <xdr:spPr>
        <a:xfrm>
          <a:off x="927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657579D-7123-46D2-A025-3BF9E6B3A6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13B29A5-4729-4D89-BCBD-2939ECC76E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AE835FF-C9F7-49EE-A6A8-18AF0B1630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233B714-E19E-419E-B782-019AC55F15B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CB05A94-0EE4-4C23-B8F2-34D24C99E0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58CDC83-5716-4932-908D-27A921F4798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C73CC622-4033-4363-9659-C5F53B92B6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078D7C5-EDEB-4799-A6F0-FECE7FD45D7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5C6E15C-6ADC-4F18-9840-B6C6BD2C9E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D4B85A6-6574-41C3-818C-0600D30054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035861B-9D65-43DA-8192-D8202EF0310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75E4A4FB-E004-4F65-9474-D4D7DF149A9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D78AA486-20EF-4D07-97C8-E6559720086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8A1B7CE1-194E-4251-8516-0FD9BD2DB6E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F618255-53B8-4324-B260-C41F26E6E38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2E05D28-7BB4-4F2A-8901-0E1FC62F092B}"/>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1F3D75C1-E2C1-47D3-A962-97D29755D2A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B6D4060E-C163-4974-929E-163D0485387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2133007-1C23-4A54-A61E-475A89BACB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9EC791E4-42BA-4B9C-8836-90F59B45E5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C2C6576-A5DF-4938-B01B-2678E8DBEB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D278E0E4-8CD6-44B6-BA3D-23DAB0D57256}"/>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283859C2-1A8F-43AE-A0B3-623A67C97375}"/>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BAA4A637-0F58-42F3-A707-6AE011F2DD81}"/>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E93C30C1-A29E-4A25-B92B-FE130D3ECBCE}"/>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4B382F2B-05EB-487D-A736-20435AA8B49A}"/>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A7B50F6-5766-47A3-877D-82DD0602B4D1}"/>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5D8A1C09-02ED-4B65-BE63-1F1CC47D3BFF}"/>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F21A8B7-36AC-44E8-80ED-6CBE277877E9}"/>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1E9771EA-89D0-403B-A829-03DBDA307C69}"/>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CEF4E930-42FF-4361-8481-84926212869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23A64C0-8303-4555-B2CD-1CC7F40F499E}"/>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A83F83D-6C26-4AD4-9253-087AB1C20E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144200-BDB8-49D2-98D9-B4E47572368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9D14DB5-3EBB-45C7-9B8E-33B0F390CB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9B7D2EA-4717-4CDE-A419-60D1CD808A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AF75A3F-8D81-47FD-86E1-A13D635A44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83634</xdr:rowOff>
    </xdr:from>
    <xdr:to>
      <xdr:col>55</xdr:col>
      <xdr:colOff>50800</xdr:colOff>
      <xdr:row>62</xdr:row>
      <xdr:rowOff>13784</xdr:rowOff>
    </xdr:to>
    <xdr:sp macro="" textlink="">
      <xdr:nvSpPr>
        <xdr:cNvPr id="245" name="楕円 244">
          <a:extLst>
            <a:ext uri="{FF2B5EF4-FFF2-40B4-BE49-F238E27FC236}">
              <a16:creationId xmlns:a16="http://schemas.microsoft.com/office/drawing/2014/main" id="{AA7E68A1-8994-4835-AF80-2637AFECA61A}"/>
            </a:ext>
          </a:extLst>
        </xdr:cNvPr>
        <xdr:cNvSpPr/>
      </xdr:nvSpPr>
      <xdr:spPr>
        <a:xfrm>
          <a:off x="10426700" y="105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106511</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4F218F13-CC7B-434E-B31C-5AA33829185E}"/>
            </a:ext>
          </a:extLst>
        </xdr:cNvPr>
        <xdr:cNvSpPr txBox="1"/>
      </xdr:nvSpPr>
      <xdr:spPr>
        <a:xfrm>
          <a:off x="10515600" y="10393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88448</xdr:rowOff>
    </xdr:from>
    <xdr:to>
      <xdr:col>50</xdr:col>
      <xdr:colOff>165100</xdr:colOff>
      <xdr:row>62</xdr:row>
      <xdr:rowOff>18598</xdr:rowOff>
    </xdr:to>
    <xdr:sp macro="" textlink="">
      <xdr:nvSpPr>
        <xdr:cNvPr id="247" name="楕円 246">
          <a:extLst>
            <a:ext uri="{FF2B5EF4-FFF2-40B4-BE49-F238E27FC236}">
              <a16:creationId xmlns:a16="http://schemas.microsoft.com/office/drawing/2014/main" id="{41CBA8C6-74EB-490B-9EDB-FFA59FFD724C}"/>
            </a:ext>
          </a:extLst>
        </xdr:cNvPr>
        <xdr:cNvSpPr/>
      </xdr:nvSpPr>
      <xdr:spPr>
        <a:xfrm>
          <a:off x="9588500" y="105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134434</xdr:rowOff>
    </xdr:from>
    <xdr:to>
      <xdr:col>55</xdr:col>
      <xdr:colOff>0</xdr:colOff>
      <xdr:row>61</xdr:row>
      <xdr:rowOff>139248</xdr:rowOff>
    </xdr:to>
    <xdr:cxnSp macro="">
      <xdr:nvCxnSpPr>
        <xdr:cNvPr id="248" name="直線コネクタ 247">
          <a:extLst>
            <a:ext uri="{FF2B5EF4-FFF2-40B4-BE49-F238E27FC236}">
              <a16:creationId xmlns:a16="http://schemas.microsoft.com/office/drawing/2014/main" id="{4BE8E156-6CB4-4CF6-A3EE-8689D91A5ED0}"/>
            </a:ext>
          </a:extLst>
        </xdr:cNvPr>
        <xdr:cNvCxnSpPr/>
      </xdr:nvCxnSpPr>
      <xdr:spPr>
        <a:xfrm flipV="1">
          <a:off x="9639300" y="10592884"/>
          <a:ext cx="8382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106418</xdr:rowOff>
    </xdr:from>
    <xdr:to>
      <xdr:col>46</xdr:col>
      <xdr:colOff>38100</xdr:colOff>
      <xdr:row>62</xdr:row>
      <xdr:rowOff>36568</xdr:rowOff>
    </xdr:to>
    <xdr:sp macro="" textlink="">
      <xdr:nvSpPr>
        <xdr:cNvPr id="249" name="楕円 248">
          <a:extLst>
            <a:ext uri="{FF2B5EF4-FFF2-40B4-BE49-F238E27FC236}">
              <a16:creationId xmlns:a16="http://schemas.microsoft.com/office/drawing/2014/main" id="{699C3FB0-9636-453B-BDEA-A2C6B78F95E2}"/>
            </a:ext>
          </a:extLst>
        </xdr:cNvPr>
        <xdr:cNvSpPr/>
      </xdr:nvSpPr>
      <xdr:spPr>
        <a:xfrm>
          <a:off x="8699500" y="105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139248</xdr:rowOff>
    </xdr:from>
    <xdr:to>
      <xdr:col>50</xdr:col>
      <xdr:colOff>114300</xdr:colOff>
      <xdr:row>61</xdr:row>
      <xdr:rowOff>157218</xdr:rowOff>
    </xdr:to>
    <xdr:cxnSp macro="">
      <xdr:nvCxnSpPr>
        <xdr:cNvPr id="250" name="直線コネクタ 249">
          <a:extLst>
            <a:ext uri="{FF2B5EF4-FFF2-40B4-BE49-F238E27FC236}">
              <a16:creationId xmlns:a16="http://schemas.microsoft.com/office/drawing/2014/main" id="{66BBA728-CF92-4FCF-BF2D-12B6F93F385C}"/>
            </a:ext>
          </a:extLst>
        </xdr:cNvPr>
        <xdr:cNvCxnSpPr/>
      </xdr:nvCxnSpPr>
      <xdr:spPr>
        <a:xfrm flipV="1">
          <a:off x="8750300" y="10597698"/>
          <a:ext cx="889000" cy="1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119429</xdr:rowOff>
    </xdr:from>
    <xdr:to>
      <xdr:col>41</xdr:col>
      <xdr:colOff>101600</xdr:colOff>
      <xdr:row>62</xdr:row>
      <xdr:rowOff>49579</xdr:rowOff>
    </xdr:to>
    <xdr:sp macro="" textlink="">
      <xdr:nvSpPr>
        <xdr:cNvPr id="251" name="楕円 250">
          <a:extLst>
            <a:ext uri="{FF2B5EF4-FFF2-40B4-BE49-F238E27FC236}">
              <a16:creationId xmlns:a16="http://schemas.microsoft.com/office/drawing/2014/main" id="{9A667025-7C59-4C1B-938E-C9BE442954F4}"/>
            </a:ext>
          </a:extLst>
        </xdr:cNvPr>
        <xdr:cNvSpPr/>
      </xdr:nvSpPr>
      <xdr:spPr>
        <a:xfrm>
          <a:off x="7810500" y="105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157218</xdr:rowOff>
    </xdr:from>
    <xdr:to>
      <xdr:col>45</xdr:col>
      <xdr:colOff>177800</xdr:colOff>
      <xdr:row>61</xdr:row>
      <xdr:rowOff>170229</xdr:rowOff>
    </xdr:to>
    <xdr:cxnSp macro="">
      <xdr:nvCxnSpPr>
        <xdr:cNvPr id="252" name="直線コネクタ 251">
          <a:extLst>
            <a:ext uri="{FF2B5EF4-FFF2-40B4-BE49-F238E27FC236}">
              <a16:creationId xmlns:a16="http://schemas.microsoft.com/office/drawing/2014/main" id="{F07D2768-EE10-4926-BA8C-4DD59B72A0A7}"/>
            </a:ext>
          </a:extLst>
        </xdr:cNvPr>
        <xdr:cNvCxnSpPr/>
      </xdr:nvCxnSpPr>
      <xdr:spPr>
        <a:xfrm flipV="1">
          <a:off x="7861300" y="10615668"/>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129452</xdr:rowOff>
    </xdr:from>
    <xdr:to>
      <xdr:col>36</xdr:col>
      <xdr:colOff>165100</xdr:colOff>
      <xdr:row>62</xdr:row>
      <xdr:rowOff>59602</xdr:rowOff>
    </xdr:to>
    <xdr:sp macro="" textlink="">
      <xdr:nvSpPr>
        <xdr:cNvPr id="253" name="楕円 252">
          <a:extLst>
            <a:ext uri="{FF2B5EF4-FFF2-40B4-BE49-F238E27FC236}">
              <a16:creationId xmlns:a16="http://schemas.microsoft.com/office/drawing/2014/main" id="{4B04043A-452B-4E24-9C58-9A3263AE4E6A}"/>
            </a:ext>
          </a:extLst>
        </xdr:cNvPr>
        <xdr:cNvSpPr/>
      </xdr:nvSpPr>
      <xdr:spPr>
        <a:xfrm>
          <a:off x="6921500" y="105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170229</xdr:rowOff>
    </xdr:from>
    <xdr:to>
      <xdr:col>41</xdr:col>
      <xdr:colOff>50800</xdr:colOff>
      <xdr:row>62</xdr:row>
      <xdr:rowOff>8802</xdr:rowOff>
    </xdr:to>
    <xdr:cxnSp macro="">
      <xdr:nvCxnSpPr>
        <xdr:cNvPr id="254" name="直線コネクタ 253">
          <a:extLst>
            <a:ext uri="{FF2B5EF4-FFF2-40B4-BE49-F238E27FC236}">
              <a16:creationId xmlns:a16="http://schemas.microsoft.com/office/drawing/2014/main" id="{D91E2864-E4F3-4CDB-9111-DDAFC23CD031}"/>
            </a:ext>
          </a:extLst>
        </xdr:cNvPr>
        <xdr:cNvCxnSpPr/>
      </xdr:nvCxnSpPr>
      <xdr:spPr>
        <a:xfrm flipV="1">
          <a:off x="6972300" y="10628679"/>
          <a:ext cx="889000" cy="1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2F521A2-E0C3-4595-B909-5A0F4818385D}"/>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3ADA5D89-A8E5-42B1-A70E-F09954871A70}"/>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D950CE5-3CCF-41F0-BE5F-88EFA3B23D1B}"/>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8932FE99-2FC5-417E-B76E-EB04C355FD0E}"/>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35125</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B303F6C3-8028-48FD-A17C-1045DF113A75}"/>
            </a:ext>
          </a:extLst>
        </xdr:cNvPr>
        <xdr:cNvSpPr txBox="1"/>
      </xdr:nvSpPr>
      <xdr:spPr>
        <a:xfrm>
          <a:off x="9281505" y="103221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53095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5640E0FD-D0BB-4AE9-A3E5-D9766E1FCB41}"/>
            </a:ext>
          </a:extLst>
        </xdr:cNvPr>
        <xdr:cNvSpPr txBox="1"/>
      </xdr:nvSpPr>
      <xdr:spPr>
        <a:xfrm>
          <a:off x="8405205" y="10340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66106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2131D83B-A053-44BF-B46B-B0955DC7151C}"/>
            </a:ext>
          </a:extLst>
        </xdr:cNvPr>
        <xdr:cNvSpPr txBox="1"/>
      </xdr:nvSpPr>
      <xdr:spPr>
        <a:xfrm>
          <a:off x="7516205" y="103531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76129</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E0D71976-DB9D-47AA-A401-9A68CB074E42}"/>
            </a:ext>
          </a:extLst>
        </xdr:cNvPr>
        <xdr:cNvSpPr txBox="1"/>
      </xdr:nvSpPr>
      <xdr:spPr>
        <a:xfrm>
          <a:off x="6627205" y="103631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1626660-BFC1-4F82-8747-C0E6F4FF63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7CB0CAD-A8B7-4319-9D75-74B23D7BF3B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10EDF09-7B82-44F2-8D9A-C2C3157D74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85F6248-FAFD-49DE-90FA-C21795BA349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C8A35F2-5EA3-4370-A8C8-BB49A6C77B4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B7E030E1-35BE-4821-8690-6B89FF9984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3185FC5D-873F-402A-839E-C56960E6F6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5BB66BE-62DA-4C69-9394-F2A192A861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D60B06F-A702-4629-ACA5-1E3337A362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095C082-9730-424D-905B-65375C04E1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DC43A94-F258-43CE-B8E7-C89C109DFB5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98FB9332-7B9F-4C6C-8B63-D494BFCE2B6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A212097-7BAB-4A53-8013-DFAF81B63B8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E4EFEA9-DE28-4BF3-A6DD-7D7809C7413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EEA1E83B-1721-4DCD-A307-CABAF4F9F5F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B7A87B7-655D-4913-9059-3316B894DD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FB883EBA-47FD-47E0-B9F3-590839BE01B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D03D8BC-C771-47B8-BCD6-EE07D5CC51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D4B3290E-314A-44A7-9C33-F3E825A68D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C6A86DE-707D-4181-A2D2-569773E548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FE5DDF5E-E6C6-40B1-B3E7-EC54D3F6C1B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84D7AA1-EC0B-468C-A008-478CB8CE95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29B94D2-784D-454B-B0BF-5F745C6262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27783423-1A32-4444-B02D-E2A3605C89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DEEDE57B-332C-403A-BE30-971835B0CABD}"/>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298625F9-6B72-4B73-94A7-79625BC52A7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8B4FD765-C0E8-4B09-9993-426B3827564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A6AC4808-2737-4AEA-A3B9-AC1DCFE7B60B}"/>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24E9C2E-2AA2-400A-BF2F-B458CA890465}"/>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296BA91-D388-4CB2-9FB7-7E997CC8DF3E}"/>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E57209B5-39AE-479F-9361-160EA0B536E9}"/>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9019AF0D-12FB-496E-87B9-1546592C64D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ECA5D07D-C13E-4005-965D-0FFE20944D01}"/>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6547609A-A391-47E1-9F8F-2F97E67C4584}"/>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F1F53092-9966-45C9-B4B7-7552392FD924}"/>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6AA582B-1C79-42DB-87EB-0572FF44A8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B066F09-C598-447F-B816-3DDF44B0D5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629C6A5-49A4-4704-9AC7-C80DDEE6C0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D45A9A6-63A3-4A83-BDFB-5BAC8A1D611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249874D-56EE-4A5D-BEA1-732251B30F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3" name="楕円 302">
          <a:extLst>
            <a:ext uri="{FF2B5EF4-FFF2-40B4-BE49-F238E27FC236}">
              <a16:creationId xmlns:a16="http://schemas.microsoft.com/office/drawing/2014/main" id="{E6CA6CBC-B047-4FED-86A4-88A5F8D9003D}"/>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6366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B1BEAB6-4AD1-4163-9FA9-242D0EF0AB2D}"/>
            </a:ext>
          </a:extLst>
        </xdr:cNvPr>
        <xdr:cNvSpPr txBox="1"/>
      </xdr:nvSpPr>
      <xdr:spPr>
        <a:xfrm>
          <a:off x="4673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5" name="楕円 304">
          <a:extLst>
            <a:ext uri="{FF2B5EF4-FFF2-40B4-BE49-F238E27FC236}">
              <a16:creationId xmlns:a16="http://schemas.microsoft.com/office/drawing/2014/main" id="{0F633643-69C3-43BC-BE41-A47DEE157BF6}"/>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34289</xdr:rowOff>
    </xdr:to>
    <xdr:cxnSp macro="">
      <xdr:nvCxnSpPr>
        <xdr:cNvPr id="306" name="直線コネクタ 305">
          <a:extLst>
            <a:ext uri="{FF2B5EF4-FFF2-40B4-BE49-F238E27FC236}">
              <a16:creationId xmlns:a16="http://schemas.microsoft.com/office/drawing/2014/main" id="{D55BCC64-78D1-4AB8-AE3C-669681DC25D1}"/>
            </a:ext>
          </a:extLst>
        </xdr:cNvPr>
        <xdr:cNvCxnSpPr/>
      </xdr:nvCxnSpPr>
      <xdr:spPr>
        <a:xfrm>
          <a:off x="3797300" y="140722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166370</xdr:rowOff>
    </xdr:from>
    <xdr:to>
      <xdr:col>15</xdr:col>
      <xdr:colOff>101600</xdr:colOff>
      <xdr:row>82</xdr:row>
      <xdr:rowOff>96520</xdr:rowOff>
    </xdr:to>
    <xdr:sp macro="" textlink="">
      <xdr:nvSpPr>
        <xdr:cNvPr id="307" name="楕円 306">
          <a:extLst>
            <a:ext uri="{FF2B5EF4-FFF2-40B4-BE49-F238E27FC236}">
              <a16:creationId xmlns:a16="http://schemas.microsoft.com/office/drawing/2014/main" id="{535DE4B8-7EC0-4F05-888F-6A4427F39CAE}"/>
            </a:ext>
          </a:extLst>
        </xdr:cNvPr>
        <xdr:cNvSpPr/>
      </xdr:nvSpPr>
      <xdr:spPr>
        <a:xfrm>
          <a:off x="2857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13336</xdr:rowOff>
    </xdr:from>
    <xdr:to>
      <xdr:col>19</xdr:col>
      <xdr:colOff>177800</xdr:colOff>
      <xdr:row>82</xdr:row>
      <xdr:rowOff>45720</xdr:rowOff>
    </xdr:to>
    <xdr:cxnSp macro="">
      <xdr:nvCxnSpPr>
        <xdr:cNvPr id="308" name="直線コネクタ 307">
          <a:extLst>
            <a:ext uri="{FF2B5EF4-FFF2-40B4-BE49-F238E27FC236}">
              <a16:creationId xmlns:a16="http://schemas.microsoft.com/office/drawing/2014/main" id="{9EF5E0C4-8209-4F64-BA3F-AD8E1C509DCB}"/>
            </a:ext>
          </a:extLst>
        </xdr:cNvPr>
        <xdr:cNvCxnSpPr/>
      </xdr:nvCxnSpPr>
      <xdr:spPr>
        <a:xfrm flipV="1">
          <a:off x="2908300" y="140722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9" name="楕円 308">
          <a:extLst>
            <a:ext uri="{FF2B5EF4-FFF2-40B4-BE49-F238E27FC236}">
              <a16:creationId xmlns:a16="http://schemas.microsoft.com/office/drawing/2014/main" id="{5877758C-CE8A-448A-9570-7BD7DE4EDD20}"/>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82</xdr:row>
      <xdr:rowOff>62864</xdr:rowOff>
    </xdr:to>
    <xdr:cxnSp macro="">
      <xdr:nvCxnSpPr>
        <xdr:cNvPr id="310" name="直線コネクタ 309">
          <a:extLst>
            <a:ext uri="{FF2B5EF4-FFF2-40B4-BE49-F238E27FC236}">
              <a16:creationId xmlns:a16="http://schemas.microsoft.com/office/drawing/2014/main" id="{736EF420-22DC-49F5-9012-0FD4F506A495}"/>
            </a:ext>
          </a:extLst>
        </xdr:cNvPr>
        <xdr:cNvCxnSpPr/>
      </xdr:nvCxnSpPr>
      <xdr:spPr>
        <a:xfrm flipV="1">
          <a:off x="2019300" y="141046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1" name="楕円 310">
          <a:extLst>
            <a:ext uri="{FF2B5EF4-FFF2-40B4-BE49-F238E27FC236}">
              <a16:creationId xmlns:a16="http://schemas.microsoft.com/office/drawing/2014/main" id="{71893521-CCD6-4476-9ED9-B881175A4A50}"/>
            </a:ext>
          </a:extLst>
        </xdr:cNvPr>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62864</xdr:rowOff>
    </xdr:to>
    <xdr:cxnSp macro="">
      <xdr:nvCxnSpPr>
        <xdr:cNvPr id="312" name="直線コネクタ 311">
          <a:extLst>
            <a:ext uri="{FF2B5EF4-FFF2-40B4-BE49-F238E27FC236}">
              <a16:creationId xmlns:a16="http://schemas.microsoft.com/office/drawing/2014/main" id="{4D51B275-4E9F-495F-B687-7F8A3912FAEE}"/>
            </a:ext>
          </a:extLst>
        </xdr:cNvPr>
        <xdr:cNvCxnSpPr/>
      </xdr:nvCxnSpPr>
      <xdr:spPr>
        <a:xfrm>
          <a:off x="1130300" y="14121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BDCBC1EB-0A0D-4588-9DC9-7AC0D03F527D}"/>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0D3AFD1A-A196-4697-BB4F-CFB411FB2F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1891ACE6-6456-46C2-9DC0-4335E0FF46E6}"/>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46368C01-9552-4B87-A8DB-0C2C21F75092}"/>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7" name="n_1mainValue【公営住宅】&#10;有形固定資産減価償却率">
          <a:extLst>
            <a:ext uri="{FF2B5EF4-FFF2-40B4-BE49-F238E27FC236}">
              <a16:creationId xmlns:a16="http://schemas.microsoft.com/office/drawing/2014/main" id="{BF0B2C1E-5CA5-4669-8F51-634D703A5885}"/>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87647</xdr:rowOff>
    </xdr:from>
    <xdr:ext cx="405111" cy="259045"/>
    <xdr:sp macro="" textlink="">
      <xdr:nvSpPr>
        <xdr:cNvPr id="318" name="n_2mainValue【公営住宅】&#10;有形固定資産減価償却率">
          <a:extLst>
            <a:ext uri="{FF2B5EF4-FFF2-40B4-BE49-F238E27FC236}">
              <a16:creationId xmlns:a16="http://schemas.microsoft.com/office/drawing/2014/main" id="{CB80C3E2-6F68-4BAE-B7E4-048C4B9CB689}"/>
            </a:ext>
          </a:extLst>
        </xdr:cNvPr>
        <xdr:cNvSpPr txBox="1"/>
      </xdr:nvSpPr>
      <xdr:spPr>
        <a:xfrm>
          <a:off x="2705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319" name="n_3mainValue【公営住宅】&#10;有形固定資産減価償却率">
          <a:extLst>
            <a:ext uri="{FF2B5EF4-FFF2-40B4-BE49-F238E27FC236}">
              <a16:creationId xmlns:a16="http://schemas.microsoft.com/office/drawing/2014/main" id="{F66E3258-EEEE-48D1-87B4-F9783F4B017B}"/>
            </a:ext>
          </a:extLst>
        </xdr:cNvPr>
        <xdr:cNvSpPr txBox="1"/>
      </xdr:nvSpPr>
      <xdr:spPr>
        <a:xfrm>
          <a:off x="1816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320" name="n_4mainValue【公営住宅】&#10;有形固定資産減価償却率">
          <a:extLst>
            <a:ext uri="{FF2B5EF4-FFF2-40B4-BE49-F238E27FC236}">
              <a16:creationId xmlns:a16="http://schemas.microsoft.com/office/drawing/2014/main" id="{A4AF1D16-4FCB-48E6-9076-2332EEB19368}"/>
            </a:ext>
          </a:extLst>
        </xdr:cNvPr>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8378E4B-8028-412A-83EC-1546CCCA84C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72400EE1-542A-4D00-B379-49A172C3445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31765D80-2DFE-4ECE-8CE6-531E63A4CFB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7751BCE0-852A-4BB1-A611-B21A0B4844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3E76B6E-BD81-4A06-924C-172699EC9C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11AB9BE-FC63-4721-86F9-B615B993E49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AC4BEBF-6BB9-4D04-A492-9332344DE4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89FD99DD-59AE-4053-930A-7C2ACA2272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48B126B-D410-4EB1-9D88-062DFFA3BB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689D17DD-BD14-4200-A32A-BA0E0CC5B6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7814C38C-6799-44EF-843A-3193C2C4219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9EACBF34-E783-43ED-A845-58936A90411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9A3F73C3-B773-42B6-BEEE-FE637596C8C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C111B4F-00F5-4C52-9590-AAA098976F4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4A5F4F02-CB50-492C-8C49-28BEC1E7C21E}"/>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B4E3AA89-3AB4-41E1-B40A-9FCA34E3804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E553194F-D19B-4F09-B16C-2E2CFAE6B46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8E60AF4E-9654-45D3-B947-1926C50D7D0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E3925E32-9939-4389-9652-04452DF73E1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6E748DB-9135-45B1-9986-59846BC398C4}"/>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267BC0F3-A2B4-4444-AA4B-AA22B35DF42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5B4DE117-766B-4CAC-95E1-E298847C7586}"/>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75FA6D8B-3C31-4FC6-9E8A-661F2B43A8B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78DA1755-B2A9-45AB-9A42-379B917C88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DF5FFD49-BD86-4BB0-B75E-D8F930F36B2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81623337-C24F-4FB1-8048-046E4B747212}"/>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A1C5E004-020E-47E7-83B3-6C949F07F3A8}"/>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16E8360A-82B7-4699-80D1-99298E9A64B6}"/>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368A42C9-4D13-4E58-A589-DF62402EDBEB}"/>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EFB2133E-D079-4114-9FB3-D421873800B8}"/>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D2C912E0-6405-46F4-B6AB-88060CCA4E50}"/>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5C95DAD4-E1A7-4B45-8F32-7E3F71B3443D}"/>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9308593-9693-453D-9902-1608A80F360D}"/>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BD03ABFB-2EF0-4932-BE60-DEDA01027CBC}"/>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FA3A34B-52E5-4AF7-A677-71E28F84CAE8}"/>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3057E921-7FCE-40B0-986E-408C8C628E2D}"/>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A3E7EA4-2F16-4E72-80AE-975825479F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9601325-6270-4005-8BF0-E930BCE2E9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417F8F9-70DE-48BD-A1A0-EB03187BAF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738DE44-2D93-4D22-940A-06E5E869A3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BE3D2C7-CEAE-4684-BFD6-AB55331D31B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109328</xdr:rowOff>
    </xdr:from>
    <xdr:to>
      <xdr:col>55</xdr:col>
      <xdr:colOff>50800</xdr:colOff>
      <xdr:row>83</xdr:row>
      <xdr:rowOff>39478</xdr:rowOff>
    </xdr:to>
    <xdr:sp macro="" textlink="">
      <xdr:nvSpPr>
        <xdr:cNvPr id="362" name="楕円 361">
          <a:extLst>
            <a:ext uri="{FF2B5EF4-FFF2-40B4-BE49-F238E27FC236}">
              <a16:creationId xmlns:a16="http://schemas.microsoft.com/office/drawing/2014/main" id="{16823F7E-E612-4220-B269-22C2CE73D0B2}"/>
            </a:ext>
          </a:extLst>
        </xdr:cNvPr>
        <xdr:cNvSpPr/>
      </xdr:nvSpPr>
      <xdr:spPr>
        <a:xfrm>
          <a:off x="10426700" y="141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132205</xdr:rowOff>
    </xdr:from>
    <xdr:ext cx="469744" cy="259045"/>
    <xdr:sp macro="" textlink="">
      <xdr:nvSpPr>
        <xdr:cNvPr id="363" name="【公営住宅】&#10;一人当たり面積該当値テキスト">
          <a:extLst>
            <a:ext uri="{FF2B5EF4-FFF2-40B4-BE49-F238E27FC236}">
              <a16:creationId xmlns:a16="http://schemas.microsoft.com/office/drawing/2014/main" id="{8593CE0B-20BF-444C-9E5F-3A517D01423A}"/>
            </a:ext>
          </a:extLst>
        </xdr:cNvPr>
        <xdr:cNvSpPr txBox="1"/>
      </xdr:nvSpPr>
      <xdr:spPr>
        <a:xfrm>
          <a:off x="10515600" y="1401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127290</xdr:rowOff>
    </xdr:from>
    <xdr:to>
      <xdr:col>50</xdr:col>
      <xdr:colOff>165100</xdr:colOff>
      <xdr:row>83</xdr:row>
      <xdr:rowOff>57440</xdr:rowOff>
    </xdr:to>
    <xdr:sp macro="" textlink="">
      <xdr:nvSpPr>
        <xdr:cNvPr id="364" name="楕円 363">
          <a:extLst>
            <a:ext uri="{FF2B5EF4-FFF2-40B4-BE49-F238E27FC236}">
              <a16:creationId xmlns:a16="http://schemas.microsoft.com/office/drawing/2014/main" id="{5BA8136C-D66C-417D-B715-0D2D732373E0}"/>
            </a:ext>
          </a:extLst>
        </xdr:cNvPr>
        <xdr:cNvSpPr/>
      </xdr:nvSpPr>
      <xdr:spPr>
        <a:xfrm>
          <a:off x="9588500" y="1418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160128</xdr:rowOff>
    </xdr:from>
    <xdr:to>
      <xdr:col>55</xdr:col>
      <xdr:colOff>0</xdr:colOff>
      <xdr:row>83</xdr:row>
      <xdr:rowOff>6640</xdr:rowOff>
    </xdr:to>
    <xdr:cxnSp macro="">
      <xdr:nvCxnSpPr>
        <xdr:cNvPr id="365" name="直線コネクタ 364">
          <a:extLst>
            <a:ext uri="{FF2B5EF4-FFF2-40B4-BE49-F238E27FC236}">
              <a16:creationId xmlns:a16="http://schemas.microsoft.com/office/drawing/2014/main" id="{C03D3CA3-0BFD-400B-A848-07E969DB9D3E}"/>
            </a:ext>
          </a:extLst>
        </xdr:cNvPr>
        <xdr:cNvCxnSpPr/>
      </xdr:nvCxnSpPr>
      <xdr:spPr>
        <a:xfrm flipV="1">
          <a:off x="9639300" y="1421902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123589</xdr:rowOff>
    </xdr:from>
    <xdr:to>
      <xdr:col>46</xdr:col>
      <xdr:colOff>38100</xdr:colOff>
      <xdr:row>83</xdr:row>
      <xdr:rowOff>53739</xdr:rowOff>
    </xdr:to>
    <xdr:sp macro="" textlink="">
      <xdr:nvSpPr>
        <xdr:cNvPr id="366" name="楕円 365">
          <a:extLst>
            <a:ext uri="{FF2B5EF4-FFF2-40B4-BE49-F238E27FC236}">
              <a16:creationId xmlns:a16="http://schemas.microsoft.com/office/drawing/2014/main" id="{C2B19B29-B8BE-4F5E-8EC2-45DDFBAA620D}"/>
            </a:ext>
          </a:extLst>
        </xdr:cNvPr>
        <xdr:cNvSpPr/>
      </xdr:nvSpPr>
      <xdr:spPr>
        <a:xfrm>
          <a:off x="8699500" y="1418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2939</xdr:rowOff>
    </xdr:from>
    <xdr:to>
      <xdr:col>50</xdr:col>
      <xdr:colOff>114300</xdr:colOff>
      <xdr:row>83</xdr:row>
      <xdr:rowOff>6640</xdr:rowOff>
    </xdr:to>
    <xdr:cxnSp macro="">
      <xdr:nvCxnSpPr>
        <xdr:cNvPr id="367" name="直線コネクタ 366">
          <a:extLst>
            <a:ext uri="{FF2B5EF4-FFF2-40B4-BE49-F238E27FC236}">
              <a16:creationId xmlns:a16="http://schemas.microsoft.com/office/drawing/2014/main" id="{E9886209-CC9A-43A5-B4FB-2FDE41D28155}"/>
            </a:ext>
          </a:extLst>
        </xdr:cNvPr>
        <xdr:cNvCxnSpPr/>
      </xdr:nvCxnSpPr>
      <xdr:spPr>
        <a:xfrm>
          <a:off x="8750300" y="14233289"/>
          <a:ext cx="889000" cy="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46518</xdr:rowOff>
    </xdr:from>
    <xdr:to>
      <xdr:col>41</xdr:col>
      <xdr:colOff>101600</xdr:colOff>
      <xdr:row>83</xdr:row>
      <xdr:rowOff>148118</xdr:rowOff>
    </xdr:to>
    <xdr:sp macro="" textlink="">
      <xdr:nvSpPr>
        <xdr:cNvPr id="368" name="楕円 367">
          <a:extLst>
            <a:ext uri="{FF2B5EF4-FFF2-40B4-BE49-F238E27FC236}">
              <a16:creationId xmlns:a16="http://schemas.microsoft.com/office/drawing/2014/main" id="{3F5E3A28-ABE1-4396-804C-DBEBE7AE6CCC}"/>
            </a:ext>
          </a:extLst>
        </xdr:cNvPr>
        <xdr:cNvSpPr/>
      </xdr:nvSpPr>
      <xdr:spPr>
        <a:xfrm>
          <a:off x="7810500" y="1427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2939</xdr:rowOff>
    </xdr:from>
    <xdr:to>
      <xdr:col>45</xdr:col>
      <xdr:colOff>177800</xdr:colOff>
      <xdr:row>83</xdr:row>
      <xdr:rowOff>97318</xdr:rowOff>
    </xdr:to>
    <xdr:cxnSp macro="">
      <xdr:nvCxnSpPr>
        <xdr:cNvPr id="369" name="直線コネクタ 368">
          <a:extLst>
            <a:ext uri="{FF2B5EF4-FFF2-40B4-BE49-F238E27FC236}">
              <a16:creationId xmlns:a16="http://schemas.microsoft.com/office/drawing/2014/main" id="{360089D9-675E-4E56-9408-27A790441244}"/>
            </a:ext>
          </a:extLst>
        </xdr:cNvPr>
        <xdr:cNvCxnSpPr/>
      </xdr:nvCxnSpPr>
      <xdr:spPr>
        <a:xfrm flipV="1">
          <a:off x="7861300" y="14233289"/>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144490</xdr:rowOff>
    </xdr:from>
    <xdr:to>
      <xdr:col>36</xdr:col>
      <xdr:colOff>165100</xdr:colOff>
      <xdr:row>83</xdr:row>
      <xdr:rowOff>74640</xdr:rowOff>
    </xdr:to>
    <xdr:sp macro="" textlink="">
      <xdr:nvSpPr>
        <xdr:cNvPr id="370" name="楕円 369">
          <a:extLst>
            <a:ext uri="{FF2B5EF4-FFF2-40B4-BE49-F238E27FC236}">
              <a16:creationId xmlns:a16="http://schemas.microsoft.com/office/drawing/2014/main" id="{212C1C7B-6A6E-4B1B-B9B2-9B2288BC8E8B}"/>
            </a:ext>
          </a:extLst>
        </xdr:cNvPr>
        <xdr:cNvSpPr/>
      </xdr:nvSpPr>
      <xdr:spPr>
        <a:xfrm>
          <a:off x="6921500" y="142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23840</xdr:rowOff>
    </xdr:from>
    <xdr:to>
      <xdr:col>41</xdr:col>
      <xdr:colOff>50800</xdr:colOff>
      <xdr:row>83</xdr:row>
      <xdr:rowOff>97318</xdr:rowOff>
    </xdr:to>
    <xdr:cxnSp macro="">
      <xdr:nvCxnSpPr>
        <xdr:cNvPr id="371" name="直線コネクタ 370">
          <a:extLst>
            <a:ext uri="{FF2B5EF4-FFF2-40B4-BE49-F238E27FC236}">
              <a16:creationId xmlns:a16="http://schemas.microsoft.com/office/drawing/2014/main" id="{2C2C8DD4-1AF0-40D0-963D-0C580DE15368}"/>
            </a:ext>
          </a:extLst>
        </xdr:cNvPr>
        <xdr:cNvCxnSpPr/>
      </xdr:nvCxnSpPr>
      <xdr:spPr>
        <a:xfrm>
          <a:off x="6972300" y="14254190"/>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544E7F12-EAA6-44FC-B8C9-509B53E31144}"/>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6FBE752E-7CDF-4A60-8021-CC265728F692}"/>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0C859D39-050A-4D11-ACC4-31A8097D2CED}"/>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D3DD1E8F-1E45-4562-8A05-1D7D9B7D7527}"/>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73967</xdr:rowOff>
    </xdr:from>
    <xdr:ext cx="469744" cy="259045"/>
    <xdr:sp macro="" textlink="">
      <xdr:nvSpPr>
        <xdr:cNvPr id="376" name="n_1mainValue【公営住宅】&#10;一人当たり面積">
          <a:extLst>
            <a:ext uri="{FF2B5EF4-FFF2-40B4-BE49-F238E27FC236}">
              <a16:creationId xmlns:a16="http://schemas.microsoft.com/office/drawing/2014/main" id="{CAACB33C-5F29-4FDD-9868-E45ACC8A6802}"/>
            </a:ext>
          </a:extLst>
        </xdr:cNvPr>
        <xdr:cNvSpPr txBox="1"/>
      </xdr:nvSpPr>
      <xdr:spPr>
        <a:xfrm>
          <a:off x="9391727" y="1396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70266</xdr:rowOff>
    </xdr:from>
    <xdr:ext cx="469744" cy="259045"/>
    <xdr:sp macro="" textlink="">
      <xdr:nvSpPr>
        <xdr:cNvPr id="377" name="n_2mainValue【公営住宅】&#10;一人当たり面積">
          <a:extLst>
            <a:ext uri="{FF2B5EF4-FFF2-40B4-BE49-F238E27FC236}">
              <a16:creationId xmlns:a16="http://schemas.microsoft.com/office/drawing/2014/main" id="{190B5B4E-E9A4-4C13-B552-1D93B27B2989}"/>
            </a:ext>
          </a:extLst>
        </xdr:cNvPr>
        <xdr:cNvSpPr txBox="1"/>
      </xdr:nvSpPr>
      <xdr:spPr>
        <a:xfrm>
          <a:off x="8515427" y="139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164645</xdr:rowOff>
    </xdr:from>
    <xdr:ext cx="469744" cy="259045"/>
    <xdr:sp macro="" textlink="">
      <xdr:nvSpPr>
        <xdr:cNvPr id="378" name="n_3mainValue【公営住宅】&#10;一人当たり面積">
          <a:extLst>
            <a:ext uri="{FF2B5EF4-FFF2-40B4-BE49-F238E27FC236}">
              <a16:creationId xmlns:a16="http://schemas.microsoft.com/office/drawing/2014/main" id="{52C77068-7599-409D-B8E7-A1CBC8CB8B8B}"/>
            </a:ext>
          </a:extLst>
        </xdr:cNvPr>
        <xdr:cNvSpPr txBox="1"/>
      </xdr:nvSpPr>
      <xdr:spPr>
        <a:xfrm>
          <a:off x="7626427" y="1405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91167</xdr:rowOff>
    </xdr:from>
    <xdr:ext cx="469744" cy="259045"/>
    <xdr:sp macro="" textlink="">
      <xdr:nvSpPr>
        <xdr:cNvPr id="379" name="n_4mainValue【公営住宅】&#10;一人当たり面積">
          <a:extLst>
            <a:ext uri="{FF2B5EF4-FFF2-40B4-BE49-F238E27FC236}">
              <a16:creationId xmlns:a16="http://schemas.microsoft.com/office/drawing/2014/main" id="{75EF89F0-53ED-4F89-B320-9991786FA036}"/>
            </a:ext>
          </a:extLst>
        </xdr:cNvPr>
        <xdr:cNvSpPr txBox="1"/>
      </xdr:nvSpPr>
      <xdr:spPr>
        <a:xfrm>
          <a:off x="6737427" y="139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BEAF089-F368-4B5B-8E38-033361D8F2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25728B5-AA8D-44AD-B74E-E4F3D52127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A280FEF-41FD-4DD9-BAD9-451470F839C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613B847-BD86-4E92-9578-7162E7ACF4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9DA77D2-7EBF-4D23-B4DD-A989B62CB5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03EB993-32B7-45B5-952D-E82775824D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C882DD59-C2BA-4A3E-AC92-408C592965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9D79EEF-83E7-4913-936F-AFB58D776C2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BE5B1E32-5D31-42E6-9E30-3280550192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5115571-F447-4AF8-9B23-08667979BEF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7F9B081-4BB7-4DFB-B512-997FCDFA31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EEE19AB-C1F5-4186-8246-8144B456AC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3F33288-76B3-4403-AB6F-B0CB1F4931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73CE1B8-AE58-4022-84B7-56D40EC22F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2D18801-DCE9-4672-9B94-E6326025BC1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CD29BC7-63AC-4B43-89DD-8FB86CE11DC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2E3C0E95-3C0A-4570-876B-76AC1567887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7B0AAB4-0562-417A-8873-3B5865E7DC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4214D829-DD43-42D2-A872-7A1FE1D96E3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A137AB9C-D46B-4698-B16A-37D64C0532F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A45C166-E7C0-44CA-98B8-4E292F67AA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2024E6E3-AFEF-424B-83CA-F7DBAB55F9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4114964C-A0F7-4422-840A-E5A1B406CF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A71835D-849C-4D6B-9C5A-9D4781B871D4}"/>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798C1047-9C42-418A-97EA-B2780DF3228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3D324311-D3F4-47AB-ADAE-D9D82FC7EE6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1580723B-1BAD-4DFD-82F3-08629826C6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CA3AA98B-9B29-4DCB-8CA3-76CD824B0D1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C7664FA6-EC68-4227-8D11-1EAD6A5CA9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E53AFA5B-901E-4FDB-96FC-B14605F4B5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7E634AD6-8BCF-4E4D-A391-4AFE5F79E0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9956C00B-B2EF-451D-824C-F2B263E0483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F530A609-6F82-4467-A97D-0C07C65B5C1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FD2FAF5-0F45-4E05-901D-81D8896326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88721B22-1003-46CA-ACB5-22FB848DD7E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F643A1F7-6196-4C82-A5B6-A774ABAF76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F2C1672F-1E80-4758-97E3-E3A73E53178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72CD8E9D-D21D-4B8B-B0F3-105C458CBFC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CFF3A47C-404B-486B-ACFC-E11CE0BF3E0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72289527-D083-47F0-9139-2D902E7EA3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1E80E1E8-AB2A-403E-8ED9-583FCA35CFE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AC008C6-7FC9-48B5-9913-F1858B08B1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F3FDB46F-5382-4CEB-9B46-6D04E16296D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3A6B55B2-DF3C-4BEA-85F3-4A048FC697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8E2A6667-1FA2-4B48-9261-C34DD5AD88A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5CE34250-F566-40A9-A5BE-6D38C4FF87F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DA52CFF9-2689-4F83-BFE7-C6B8D1D82EB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50DCB5AF-66A5-4166-9BB4-090DF6A06F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CF2F45C9-1C77-4F00-B3A5-E6B93335ECB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BFDFAF8B-013D-45E5-B9D8-8FF49308AC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6DE49000-481C-4F7F-8CCA-0CF99151EF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C626F9BE-8C71-4D93-BF0D-137C6202BF1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21E599F5-7DAA-4F1C-8B4F-3F72311020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D786C563-B31D-4062-AB71-3254BD47AF5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9E6797C7-DA58-4337-841A-05061CF5640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43B4FCF5-2593-4810-951C-078909FC51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B76909B5-D790-462A-A7A5-ED4E8F772A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a:extLst>
            <a:ext uri="{FF2B5EF4-FFF2-40B4-BE49-F238E27FC236}">
              <a16:creationId xmlns:a16="http://schemas.microsoft.com/office/drawing/2014/main" id="{E3ED0B47-CA64-4AAA-9091-617FB7840AE6}"/>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a:extLst>
            <a:ext uri="{FF2B5EF4-FFF2-40B4-BE49-F238E27FC236}">
              <a16:creationId xmlns:a16="http://schemas.microsoft.com/office/drawing/2014/main" id="{625258C7-BEA7-4D28-AF59-2A8807E6F57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a:extLst>
            <a:ext uri="{FF2B5EF4-FFF2-40B4-BE49-F238E27FC236}">
              <a16:creationId xmlns:a16="http://schemas.microsoft.com/office/drawing/2014/main" id="{FB74DDBB-5356-4238-A926-4455F3739E78}"/>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a:extLst>
            <a:ext uri="{FF2B5EF4-FFF2-40B4-BE49-F238E27FC236}">
              <a16:creationId xmlns:a16="http://schemas.microsoft.com/office/drawing/2014/main" id="{89CD4D0F-CFC8-423C-96CB-3F0B3A007665}"/>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a:extLst>
            <a:ext uri="{FF2B5EF4-FFF2-40B4-BE49-F238E27FC236}">
              <a16:creationId xmlns:a16="http://schemas.microsoft.com/office/drawing/2014/main" id="{2CB30893-9AE5-410E-8CB7-4C3D1FF39765}"/>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A9D252DD-1F92-4B74-8F20-08A39233B974}"/>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a:extLst>
            <a:ext uri="{FF2B5EF4-FFF2-40B4-BE49-F238E27FC236}">
              <a16:creationId xmlns:a16="http://schemas.microsoft.com/office/drawing/2014/main" id="{628BAE4B-E47A-4434-B213-608F62C5CEE9}"/>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a:extLst>
            <a:ext uri="{FF2B5EF4-FFF2-40B4-BE49-F238E27FC236}">
              <a16:creationId xmlns:a16="http://schemas.microsoft.com/office/drawing/2014/main" id="{A324E2C5-D179-415D-89E7-18A5AB8237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a:extLst>
            <a:ext uri="{FF2B5EF4-FFF2-40B4-BE49-F238E27FC236}">
              <a16:creationId xmlns:a16="http://schemas.microsoft.com/office/drawing/2014/main" id="{95E94B29-BEB2-49DC-B20B-1B24062F425B}"/>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a:extLst>
            <a:ext uri="{FF2B5EF4-FFF2-40B4-BE49-F238E27FC236}">
              <a16:creationId xmlns:a16="http://schemas.microsoft.com/office/drawing/2014/main" id="{E6E919D0-E2EA-4209-AEB5-C219E2175791}"/>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a:extLst>
            <a:ext uri="{FF2B5EF4-FFF2-40B4-BE49-F238E27FC236}">
              <a16:creationId xmlns:a16="http://schemas.microsoft.com/office/drawing/2014/main" id="{4A1ED4D8-7285-4EFB-8C89-6273A19061B6}"/>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6985B877-7B24-40E2-9C95-DE28A1F9C23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6B24D8BF-22C2-40AD-B035-366393EDB8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4AF8ABF-3F59-4176-86EB-0603796CACD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B93277D-2783-48FC-86A3-ADAE65090E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71D6BA46-9A6C-4CA2-AD35-24E3CF45FC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453" name="楕円 452">
          <a:extLst>
            <a:ext uri="{FF2B5EF4-FFF2-40B4-BE49-F238E27FC236}">
              <a16:creationId xmlns:a16="http://schemas.microsoft.com/office/drawing/2014/main" id="{037459DD-23BB-4FC6-9861-531F3F7F238B}"/>
            </a:ext>
          </a:extLst>
        </xdr:cNvPr>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991B141B-7AC7-4A79-94D8-865B926EFC9D}"/>
            </a:ext>
          </a:extLst>
        </xdr:cNvPr>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163104</xdr:rowOff>
    </xdr:from>
    <xdr:to>
      <xdr:col>81</xdr:col>
      <xdr:colOff>101600</xdr:colOff>
      <xdr:row>58</xdr:row>
      <xdr:rowOff>93254</xdr:rowOff>
    </xdr:to>
    <xdr:sp macro="" textlink="">
      <xdr:nvSpPr>
        <xdr:cNvPr id="455" name="楕円 454">
          <a:extLst>
            <a:ext uri="{FF2B5EF4-FFF2-40B4-BE49-F238E27FC236}">
              <a16:creationId xmlns:a16="http://schemas.microsoft.com/office/drawing/2014/main" id="{B23B700D-A2D1-43B5-AB23-5F60B49B0CFF}"/>
            </a:ext>
          </a:extLst>
        </xdr:cNvPr>
        <xdr:cNvSpPr/>
      </xdr:nvSpPr>
      <xdr:spPr>
        <a:xfrm>
          <a:off x="15430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42454</xdr:rowOff>
    </xdr:from>
    <xdr:to>
      <xdr:col>85</xdr:col>
      <xdr:colOff>127000</xdr:colOff>
      <xdr:row>58</xdr:row>
      <xdr:rowOff>102870</xdr:rowOff>
    </xdr:to>
    <xdr:cxnSp macro="">
      <xdr:nvCxnSpPr>
        <xdr:cNvPr id="456" name="直線コネクタ 455">
          <a:extLst>
            <a:ext uri="{FF2B5EF4-FFF2-40B4-BE49-F238E27FC236}">
              <a16:creationId xmlns:a16="http://schemas.microsoft.com/office/drawing/2014/main" id="{A6D362BA-F343-4DDF-B821-ACA4055868B6}"/>
            </a:ext>
          </a:extLst>
        </xdr:cNvPr>
        <xdr:cNvCxnSpPr/>
      </xdr:nvCxnSpPr>
      <xdr:spPr>
        <a:xfrm>
          <a:off x="15481300" y="998655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122283</xdr:rowOff>
    </xdr:from>
    <xdr:to>
      <xdr:col>76</xdr:col>
      <xdr:colOff>165100</xdr:colOff>
      <xdr:row>58</xdr:row>
      <xdr:rowOff>52433</xdr:rowOff>
    </xdr:to>
    <xdr:sp macro="" textlink="">
      <xdr:nvSpPr>
        <xdr:cNvPr id="457" name="楕円 456">
          <a:extLst>
            <a:ext uri="{FF2B5EF4-FFF2-40B4-BE49-F238E27FC236}">
              <a16:creationId xmlns:a16="http://schemas.microsoft.com/office/drawing/2014/main" id="{29D48B6C-5BAF-469F-8221-8583124FA2D0}"/>
            </a:ext>
          </a:extLst>
        </xdr:cNvPr>
        <xdr:cNvSpPr/>
      </xdr:nvSpPr>
      <xdr:spPr>
        <a:xfrm>
          <a:off x="14541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1633</xdr:rowOff>
    </xdr:from>
    <xdr:to>
      <xdr:col>81</xdr:col>
      <xdr:colOff>50800</xdr:colOff>
      <xdr:row>58</xdr:row>
      <xdr:rowOff>42454</xdr:rowOff>
    </xdr:to>
    <xdr:cxnSp macro="">
      <xdr:nvCxnSpPr>
        <xdr:cNvPr id="458" name="直線コネクタ 457">
          <a:extLst>
            <a:ext uri="{FF2B5EF4-FFF2-40B4-BE49-F238E27FC236}">
              <a16:creationId xmlns:a16="http://schemas.microsoft.com/office/drawing/2014/main" id="{BE76246D-9BC6-4A39-AB9E-C33B22B0E7A4}"/>
            </a:ext>
          </a:extLst>
        </xdr:cNvPr>
        <xdr:cNvCxnSpPr/>
      </xdr:nvCxnSpPr>
      <xdr:spPr>
        <a:xfrm>
          <a:off x="14592300" y="99457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81462</xdr:rowOff>
    </xdr:from>
    <xdr:to>
      <xdr:col>72</xdr:col>
      <xdr:colOff>38100</xdr:colOff>
      <xdr:row>58</xdr:row>
      <xdr:rowOff>11612</xdr:rowOff>
    </xdr:to>
    <xdr:sp macro="" textlink="">
      <xdr:nvSpPr>
        <xdr:cNvPr id="459" name="楕円 458">
          <a:extLst>
            <a:ext uri="{FF2B5EF4-FFF2-40B4-BE49-F238E27FC236}">
              <a16:creationId xmlns:a16="http://schemas.microsoft.com/office/drawing/2014/main" id="{12375A38-53E1-483F-A637-A113F1F2CCC7}"/>
            </a:ext>
          </a:extLst>
        </xdr:cNvPr>
        <xdr:cNvSpPr/>
      </xdr:nvSpPr>
      <xdr:spPr>
        <a:xfrm>
          <a:off x="13652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132262</xdr:rowOff>
    </xdr:from>
    <xdr:to>
      <xdr:col>76</xdr:col>
      <xdr:colOff>114300</xdr:colOff>
      <xdr:row>58</xdr:row>
      <xdr:rowOff>1633</xdr:rowOff>
    </xdr:to>
    <xdr:cxnSp macro="">
      <xdr:nvCxnSpPr>
        <xdr:cNvPr id="460" name="直線コネクタ 459">
          <a:extLst>
            <a:ext uri="{FF2B5EF4-FFF2-40B4-BE49-F238E27FC236}">
              <a16:creationId xmlns:a16="http://schemas.microsoft.com/office/drawing/2014/main" id="{85226580-E30A-43BA-89BB-9BD10B67C894}"/>
            </a:ext>
          </a:extLst>
        </xdr:cNvPr>
        <xdr:cNvCxnSpPr/>
      </xdr:nvCxnSpPr>
      <xdr:spPr>
        <a:xfrm>
          <a:off x="13703300" y="990491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461" name="楕円 460">
          <a:extLst>
            <a:ext uri="{FF2B5EF4-FFF2-40B4-BE49-F238E27FC236}">
              <a16:creationId xmlns:a16="http://schemas.microsoft.com/office/drawing/2014/main" id="{4EEEF38F-8354-4707-82EF-DE780A3188CE}"/>
            </a:ext>
          </a:extLst>
        </xdr:cNvPr>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132262</xdr:rowOff>
    </xdr:to>
    <xdr:cxnSp macro="">
      <xdr:nvCxnSpPr>
        <xdr:cNvPr id="462" name="直線コネクタ 461">
          <a:extLst>
            <a:ext uri="{FF2B5EF4-FFF2-40B4-BE49-F238E27FC236}">
              <a16:creationId xmlns:a16="http://schemas.microsoft.com/office/drawing/2014/main" id="{FB8B135C-D794-405F-B121-DD321F583003}"/>
            </a:ext>
          </a:extLst>
        </xdr:cNvPr>
        <xdr:cNvCxnSpPr/>
      </xdr:nvCxnSpPr>
      <xdr:spPr>
        <a:xfrm>
          <a:off x="12814300" y="98624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463" name="n_1aveValue【学校施設】&#10;有形固定資産減価償却率">
          <a:extLst>
            <a:ext uri="{FF2B5EF4-FFF2-40B4-BE49-F238E27FC236}">
              <a16:creationId xmlns:a16="http://schemas.microsoft.com/office/drawing/2014/main" id="{7ECBF726-82E0-4BF1-B6CD-89214798FEC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464" name="n_2aveValue【学校施設】&#10;有形固定資産減価償却率">
          <a:extLst>
            <a:ext uri="{FF2B5EF4-FFF2-40B4-BE49-F238E27FC236}">
              <a16:creationId xmlns:a16="http://schemas.microsoft.com/office/drawing/2014/main" id="{1C1442D9-1351-46E5-B04B-9C168F57270B}"/>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465" name="n_3aveValue【学校施設】&#10;有形固定資産減価償却率">
          <a:extLst>
            <a:ext uri="{FF2B5EF4-FFF2-40B4-BE49-F238E27FC236}">
              <a16:creationId xmlns:a16="http://schemas.microsoft.com/office/drawing/2014/main" id="{D5EEA206-2738-4D29-847F-F0300ACE5D21}"/>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466" name="n_4aveValue【学校施設】&#10;有形固定資産減価償却率">
          <a:extLst>
            <a:ext uri="{FF2B5EF4-FFF2-40B4-BE49-F238E27FC236}">
              <a16:creationId xmlns:a16="http://schemas.microsoft.com/office/drawing/2014/main" id="{C7719EFD-8919-4E9B-8122-9651DA4B2C9C}"/>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109781</xdr:rowOff>
    </xdr:from>
    <xdr:ext cx="405111" cy="259045"/>
    <xdr:sp macro="" textlink="">
      <xdr:nvSpPr>
        <xdr:cNvPr id="467" name="n_1mainValue【学校施設】&#10;有形固定資産減価償却率">
          <a:extLst>
            <a:ext uri="{FF2B5EF4-FFF2-40B4-BE49-F238E27FC236}">
              <a16:creationId xmlns:a16="http://schemas.microsoft.com/office/drawing/2014/main" id="{F6C777DC-0E24-4415-9480-E02B1A00F6DD}"/>
            </a:ext>
          </a:extLst>
        </xdr:cNvPr>
        <xdr:cNvSpPr txBox="1"/>
      </xdr:nvSpPr>
      <xdr:spPr>
        <a:xfrm>
          <a:off x="152660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68960</xdr:rowOff>
    </xdr:from>
    <xdr:ext cx="405111" cy="259045"/>
    <xdr:sp macro="" textlink="">
      <xdr:nvSpPr>
        <xdr:cNvPr id="468" name="n_2mainValue【学校施設】&#10;有形固定資産減価償却率">
          <a:extLst>
            <a:ext uri="{FF2B5EF4-FFF2-40B4-BE49-F238E27FC236}">
              <a16:creationId xmlns:a16="http://schemas.microsoft.com/office/drawing/2014/main" id="{F6F85B80-34B5-421A-B66D-E014BE89C4FC}"/>
            </a:ext>
          </a:extLst>
        </xdr:cNvPr>
        <xdr:cNvSpPr txBox="1"/>
      </xdr:nvSpPr>
      <xdr:spPr>
        <a:xfrm>
          <a:off x="143897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28139</xdr:rowOff>
    </xdr:from>
    <xdr:ext cx="405111" cy="259045"/>
    <xdr:sp macro="" textlink="">
      <xdr:nvSpPr>
        <xdr:cNvPr id="469" name="n_3mainValue【学校施設】&#10;有形固定資産減価償却率">
          <a:extLst>
            <a:ext uri="{FF2B5EF4-FFF2-40B4-BE49-F238E27FC236}">
              <a16:creationId xmlns:a16="http://schemas.microsoft.com/office/drawing/2014/main" id="{FEF35F78-6EDD-4D57-9707-6742F5F3DC93}"/>
            </a:ext>
          </a:extLst>
        </xdr:cNvPr>
        <xdr:cNvSpPr txBox="1"/>
      </xdr:nvSpPr>
      <xdr:spPr>
        <a:xfrm>
          <a:off x="13500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470" name="n_4mainValue【学校施設】&#10;有形固定資産減価償却率">
          <a:extLst>
            <a:ext uri="{FF2B5EF4-FFF2-40B4-BE49-F238E27FC236}">
              <a16:creationId xmlns:a16="http://schemas.microsoft.com/office/drawing/2014/main" id="{AC7F5E62-AF5F-4CD9-969B-35BD7D28FC22}"/>
            </a:ext>
          </a:extLst>
        </xdr:cNvPr>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9E6555C2-60D3-43A7-A247-CF1FE7FD96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6716AE6-5995-43AE-AB61-A9E718D5E1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4D713EC4-2953-4992-B51A-FA018D47F4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70C3F4D9-6F1B-4B21-B66A-93DE2670DC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16FF3902-8798-487D-983C-FF64C28B66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DDB97686-A7E2-431C-9DDF-9480C02DFD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B03E269B-8082-45E2-B37A-B43CEEA648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9405318A-0685-4366-83D1-839E2D62A9A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67AA3E46-4F9C-4C76-8AF0-CEE2FBCD59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634EDD34-4945-45D3-B738-1F51390F2C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1D43A3F2-AF27-42AD-BC00-0E486480F66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3075CE36-FFB4-4186-9112-893582ED0F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27770689-7954-4D94-B0C8-5EE33DB7759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a:extLst>
            <a:ext uri="{FF2B5EF4-FFF2-40B4-BE49-F238E27FC236}">
              <a16:creationId xmlns:a16="http://schemas.microsoft.com/office/drawing/2014/main" id="{DF4218F8-E891-48A6-9A0F-A7E06B63F59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D00C3416-6C95-49DE-B1E6-B794E00854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a:extLst>
            <a:ext uri="{FF2B5EF4-FFF2-40B4-BE49-F238E27FC236}">
              <a16:creationId xmlns:a16="http://schemas.microsoft.com/office/drawing/2014/main" id="{6914957D-6ECD-41B4-986D-4E344FDC56E4}"/>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66B36414-DE44-4413-935A-E13092FD70D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a:extLst>
            <a:ext uri="{FF2B5EF4-FFF2-40B4-BE49-F238E27FC236}">
              <a16:creationId xmlns:a16="http://schemas.microsoft.com/office/drawing/2014/main" id="{740BDF69-04DC-4CC0-8E0A-27CB134CA27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8AE03245-734C-4334-94D1-B5BC4FBDA85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6938CDF6-5B53-4AFB-9BD4-B8EACDBB456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FD67D9B3-F994-46A1-A9F4-4178523A09C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a:extLst>
            <a:ext uri="{FF2B5EF4-FFF2-40B4-BE49-F238E27FC236}">
              <a16:creationId xmlns:a16="http://schemas.microsoft.com/office/drawing/2014/main" id="{7A95E260-42BC-458C-8C73-DE3CC73E9877}"/>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a:extLst>
            <a:ext uri="{FF2B5EF4-FFF2-40B4-BE49-F238E27FC236}">
              <a16:creationId xmlns:a16="http://schemas.microsoft.com/office/drawing/2014/main" id="{496FC8B7-B0E4-4AF1-B968-ED0E97D1F582}"/>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a:extLst>
            <a:ext uri="{FF2B5EF4-FFF2-40B4-BE49-F238E27FC236}">
              <a16:creationId xmlns:a16="http://schemas.microsoft.com/office/drawing/2014/main" id="{4941B90D-514A-44C0-8E9C-28DE3AA9566B}"/>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a:extLst>
            <a:ext uri="{FF2B5EF4-FFF2-40B4-BE49-F238E27FC236}">
              <a16:creationId xmlns:a16="http://schemas.microsoft.com/office/drawing/2014/main" id="{FCF8D6B4-6FBE-4E85-A4AF-633D555E8A3D}"/>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a:extLst>
            <a:ext uri="{FF2B5EF4-FFF2-40B4-BE49-F238E27FC236}">
              <a16:creationId xmlns:a16="http://schemas.microsoft.com/office/drawing/2014/main" id="{0F44BC92-1BE3-4C95-BE0C-C1C376D6B11D}"/>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497" name="【学校施設】&#10;一人当たり面積平均値テキスト">
          <a:extLst>
            <a:ext uri="{FF2B5EF4-FFF2-40B4-BE49-F238E27FC236}">
              <a16:creationId xmlns:a16="http://schemas.microsoft.com/office/drawing/2014/main" id="{72EE5688-A17E-4CC9-BD20-3FEDEC57AAB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a:extLst>
            <a:ext uri="{FF2B5EF4-FFF2-40B4-BE49-F238E27FC236}">
              <a16:creationId xmlns:a16="http://schemas.microsoft.com/office/drawing/2014/main" id="{FF5DAE49-5D4D-4476-8079-AB58E1784585}"/>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a:extLst>
            <a:ext uri="{FF2B5EF4-FFF2-40B4-BE49-F238E27FC236}">
              <a16:creationId xmlns:a16="http://schemas.microsoft.com/office/drawing/2014/main" id="{2E72C1FF-B924-4B1F-A1E0-B9C5842B60D6}"/>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a:extLst>
            <a:ext uri="{FF2B5EF4-FFF2-40B4-BE49-F238E27FC236}">
              <a16:creationId xmlns:a16="http://schemas.microsoft.com/office/drawing/2014/main" id="{7D8D848F-ABCB-4319-A96A-FDC7B75AB15C}"/>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a:extLst>
            <a:ext uri="{FF2B5EF4-FFF2-40B4-BE49-F238E27FC236}">
              <a16:creationId xmlns:a16="http://schemas.microsoft.com/office/drawing/2014/main" id="{F79BF56D-0E99-4BBF-8725-90ED74A6C69A}"/>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a:extLst>
            <a:ext uri="{FF2B5EF4-FFF2-40B4-BE49-F238E27FC236}">
              <a16:creationId xmlns:a16="http://schemas.microsoft.com/office/drawing/2014/main" id="{B172581C-606C-4229-9E39-2719A7CA91E6}"/>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9EE7624-271E-47C3-A5E7-7C04DB2F342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F2A8CC9-F4A5-4944-8520-392A801C69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404F1E7F-86CA-4B78-A800-9F3A74DD79C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BD44A4B-31C2-4D6A-9233-5A0694C829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F97C6782-D697-41C0-8D3D-DEAD073B816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52390</xdr:rowOff>
    </xdr:from>
    <xdr:to>
      <xdr:col>116</xdr:col>
      <xdr:colOff>114300</xdr:colOff>
      <xdr:row>62</xdr:row>
      <xdr:rowOff>153990</xdr:rowOff>
    </xdr:to>
    <xdr:sp macro="" textlink="">
      <xdr:nvSpPr>
        <xdr:cNvPr id="508" name="楕円 507">
          <a:extLst>
            <a:ext uri="{FF2B5EF4-FFF2-40B4-BE49-F238E27FC236}">
              <a16:creationId xmlns:a16="http://schemas.microsoft.com/office/drawing/2014/main" id="{305D08E6-55C8-4A3A-86CD-8DCA568E7D51}"/>
            </a:ext>
          </a:extLst>
        </xdr:cNvPr>
        <xdr:cNvSpPr/>
      </xdr:nvSpPr>
      <xdr:spPr>
        <a:xfrm>
          <a:off x="22110700" y="1068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75267</xdr:rowOff>
    </xdr:from>
    <xdr:ext cx="469744" cy="259045"/>
    <xdr:sp macro="" textlink="">
      <xdr:nvSpPr>
        <xdr:cNvPr id="509" name="【学校施設】&#10;一人当たり面積該当値テキスト">
          <a:extLst>
            <a:ext uri="{FF2B5EF4-FFF2-40B4-BE49-F238E27FC236}">
              <a16:creationId xmlns:a16="http://schemas.microsoft.com/office/drawing/2014/main" id="{62328CE1-EB29-48AF-AC0B-EDF4C9D1FA2F}"/>
            </a:ext>
          </a:extLst>
        </xdr:cNvPr>
        <xdr:cNvSpPr txBox="1"/>
      </xdr:nvSpPr>
      <xdr:spPr>
        <a:xfrm>
          <a:off x="22199600" y="1053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64140</xdr:rowOff>
    </xdr:from>
    <xdr:to>
      <xdr:col>112</xdr:col>
      <xdr:colOff>38100</xdr:colOff>
      <xdr:row>62</xdr:row>
      <xdr:rowOff>165740</xdr:rowOff>
    </xdr:to>
    <xdr:sp macro="" textlink="">
      <xdr:nvSpPr>
        <xdr:cNvPr id="510" name="楕円 509">
          <a:extLst>
            <a:ext uri="{FF2B5EF4-FFF2-40B4-BE49-F238E27FC236}">
              <a16:creationId xmlns:a16="http://schemas.microsoft.com/office/drawing/2014/main" id="{72FA033B-24DB-4E9A-A66B-15E0E0E46875}"/>
            </a:ext>
          </a:extLst>
        </xdr:cNvPr>
        <xdr:cNvSpPr/>
      </xdr:nvSpPr>
      <xdr:spPr>
        <a:xfrm>
          <a:off x="21272500" y="106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103190</xdr:rowOff>
    </xdr:from>
    <xdr:to>
      <xdr:col>116</xdr:col>
      <xdr:colOff>63500</xdr:colOff>
      <xdr:row>62</xdr:row>
      <xdr:rowOff>114940</xdr:rowOff>
    </xdr:to>
    <xdr:cxnSp macro="">
      <xdr:nvCxnSpPr>
        <xdr:cNvPr id="511" name="直線コネクタ 510">
          <a:extLst>
            <a:ext uri="{FF2B5EF4-FFF2-40B4-BE49-F238E27FC236}">
              <a16:creationId xmlns:a16="http://schemas.microsoft.com/office/drawing/2014/main" id="{45135BA4-BDEA-4E9B-B96D-49883FF9E949}"/>
            </a:ext>
          </a:extLst>
        </xdr:cNvPr>
        <xdr:cNvCxnSpPr/>
      </xdr:nvCxnSpPr>
      <xdr:spPr>
        <a:xfrm flipV="1">
          <a:off x="21323300" y="10733090"/>
          <a:ext cx="8382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67752</xdr:rowOff>
    </xdr:from>
    <xdr:to>
      <xdr:col>107</xdr:col>
      <xdr:colOff>101600</xdr:colOff>
      <xdr:row>62</xdr:row>
      <xdr:rowOff>169352</xdr:rowOff>
    </xdr:to>
    <xdr:sp macro="" textlink="">
      <xdr:nvSpPr>
        <xdr:cNvPr id="512" name="楕円 511">
          <a:extLst>
            <a:ext uri="{FF2B5EF4-FFF2-40B4-BE49-F238E27FC236}">
              <a16:creationId xmlns:a16="http://schemas.microsoft.com/office/drawing/2014/main" id="{DE1462A8-88D4-4080-BD0F-06555A98B61A}"/>
            </a:ext>
          </a:extLst>
        </xdr:cNvPr>
        <xdr:cNvSpPr/>
      </xdr:nvSpPr>
      <xdr:spPr>
        <a:xfrm>
          <a:off x="20383500" y="1069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114940</xdr:rowOff>
    </xdr:from>
    <xdr:to>
      <xdr:col>111</xdr:col>
      <xdr:colOff>177800</xdr:colOff>
      <xdr:row>62</xdr:row>
      <xdr:rowOff>118552</xdr:rowOff>
    </xdr:to>
    <xdr:cxnSp macro="">
      <xdr:nvCxnSpPr>
        <xdr:cNvPr id="513" name="直線コネクタ 512">
          <a:extLst>
            <a:ext uri="{FF2B5EF4-FFF2-40B4-BE49-F238E27FC236}">
              <a16:creationId xmlns:a16="http://schemas.microsoft.com/office/drawing/2014/main" id="{4CB4B402-075E-41A8-B916-36D85F95D5F0}"/>
            </a:ext>
          </a:extLst>
        </xdr:cNvPr>
        <xdr:cNvCxnSpPr/>
      </xdr:nvCxnSpPr>
      <xdr:spPr>
        <a:xfrm flipV="1">
          <a:off x="20434300" y="10744840"/>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81193</xdr:rowOff>
    </xdr:from>
    <xdr:to>
      <xdr:col>102</xdr:col>
      <xdr:colOff>165100</xdr:colOff>
      <xdr:row>63</xdr:row>
      <xdr:rowOff>11343</xdr:rowOff>
    </xdr:to>
    <xdr:sp macro="" textlink="">
      <xdr:nvSpPr>
        <xdr:cNvPr id="514" name="楕円 513">
          <a:extLst>
            <a:ext uri="{FF2B5EF4-FFF2-40B4-BE49-F238E27FC236}">
              <a16:creationId xmlns:a16="http://schemas.microsoft.com/office/drawing/2014/main" id="{D4320433-D7BB-47EB-8D08-D01A8897BA16}"/>
            </a:ext>
          </a:extLst>
        </xdr:cNvPr>
        <xdr:cNvSpPr/>
      </xdr:nvSpPr>
      <xdr:spPr>
        <a:xfrm>
          <a:off x="19494500" y="107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118552</xdr:rowOff>
    </xdr:from>
    <xdr:to>
      <xdr:col>107</xdr:col>
      <xdr:colOff>50800</xdr:colOff>
      <xdr:row>62</xdr:row>
      <xdr:rowOff>131993</xdr:rowOff>
    </xdr:to>
    <xdr:cxnSp macro="">
      <xdr:nvCxnSpPr>
        <xdr:cNvPr id="515" name="直線コネクタ 514">
          <a:extLst>
            <a:ext uri="{FF2B5EF4-FFF2-40B4-BE49-F238E27FC236}">
              <a16:creationId xmlns:a16="http://schemas.microsoft.com/office/drawing/2014/main" id="{3EF962CB-1E7D-4D34-B17E-D04E530CB6C5}"/>
            </a:ext>
          </a:extLst>
        </xdr:cNvPr>
        <xdr:cNvCxnSpPr/>
      </xdr:nvCxnSpPr>
      <xdr:spPr>
        <a:xfrm flipV="1">
          <a:off x="19545300" y="10748452"/>
          <a:ext cx="889000" cy="1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78862</xdr:rowOff>
    </xdr:from>
    <xdr:to>
      <xdr:col>98</xdr:col>
      <xdr:colOff>38100</xdr:colOff>
      <xdr:row>63</xdr:row>
      <xdr:rowOff>9012</xdr:rowOff>
    </xdr:to>
    <xdr:sp macro="" textlink="">
      <xdr:nvSpPr>
        <xdr:cNvPr id="516" name="楕円 515">
          <a:extLst>
            <a:ext uri="{FF2B5EF4-FFF2-40B4-BE49-F238E27FC236}">
              <a16:creationId xmlns:a16="http://schemas.microsoft.com/office/drawing/2014/main" id="{A892324F-9EDA-437C-9B1F-FAF4FEFBCDD7}"/>
            </a:ext>
          </a:extLst>
        </xdr:cNvPr>
        <xdr:cNvSpPr/>
      </xdr:nvSpPr>
      <xdr:spPr>
        <a:xfrm>
          <a:off x="18605500" y="107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129662</xdr:rowOff>
    </xdr:from>
    <xdr:to>
      <xdr:col>102</xdr:col>
      <xdr:colOff>114300</xdr:colOff>
      <xdr:row>62</xdr:row>
      <xdr:rowOff>131993</xdr:rowOff>
    </xdr:to>
    <xdr:cxnSp macro="">
      <xdr:nvCxnSpPr>
        <xdr:cNvPr id="517" name="直線コネクタ 516">
          <a:extLst>
            <a:ext uri="{FF2B5EF4-FFF2-40B4-BE49-F238E27FC236}">
              <a16:creationId xmlns:a16="http://schemas.microsoft.com/office/drawing/2014/main" id="{7701A1C5-F417-4663-ABE9-4F65425B12A1}"/>
            </a:ext>
          </a:extLst>
        </xdr:cNvPr>
        <xdr:cNvCxnSpPr/>
      </xdr:nvCxnSpPr>
      <xdr:spPr>
        <a:xfrm>
          <a:off x="18656300" y="1075956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518" name="n_1aveValue【学校施設】&#10;一人当たり面積">
          <a:extLst>
            <a:ext uri="{FF2B5EF4-FFF2-40B4-BE49-F238E27FC236}">
              <a16:creationId xmlns:a16="http://schemas.microsoft.com/office/drawing/2014/main" id="{A5330D3C-A821-414C-96F1-FF6C22473695}"/>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519" name="n_2aveValue【学校施設】&#10;一人当たり面積">
          <a:extLst>
            <a:ext uri="{FF2B5EF4-FFF2-40B4-BE49-F238E27FC236}">
              <a16:creationId xmlns:a16="http://schemas.microsoft.com/office/drawing/2014/main" id="{FD81D845-D13B-4351-922B-A66D4F44841C}"/>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520" name="n_3aveValue【学校施設】&#10;一人当たり面積">
          <a:extLst>
            <a:ext uri="{FF2B5EF4-FFF2-40B4-BE49-F238E27FC236}">
              <a16:creationId xmlns:a16="http://schemas.microsoft.com/office/drawing/2014/main" id="{0001D5D1-577A-468C-95E4-58126164E16C}"/>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521" name="n_4aveValue【学校施設】&#10;一人当たり面積">
          <a:extLst>
            <a:ext uri="{FF2B5EF4-FFF2-40B4-BE49-F238E27FC236}">
              <a16:creationId xmlns:a16="http://schemas.microsoft.com/office/drawing/2014/main" id="{773D4BE5-A347-49F0-A716-41244661770A}"/>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10817</xdr:rowOff>
    </xdr:from>
    <xdr:ext cx="469744" cy="259045"/>
    <xdr:sp macro="" textlink="">
      <xdr:nvSpPr>
        <xdr:cNvPr id="522" name="n_1mainValue【学校施設】&#10;一人当たり面積">
          <a:extLst>
            <a:ext uri="{FF2B5EF4-FFF2-40B4-BE49-F238E27FC236}">
              <a16:creationId xmlns:a16="http://schemas.microsoft.com/office/drawing/2014/main" id="{A30615AE-BEA5-4B62-A411-83FE7226EB73}"/>
            </a:ext>
          </a:extLst>
        </xdr:cNvPr>
        <xdr:cNvSpPr txBox="1"/>
      </xdr:nvSpPr>
      <xdr:spPr>
        <a:xfrm>
          <a:off x="21075727" y="104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14429</xdr:rowOff>
    </xdr:from>
    <xdr:ext cx="469744" cy="259045"/>
    <xdr:sp macro="" textlink="">
      <xdr:nvSpPr>
        <xdr:cNvPr id="523" name="n_2mainValue【学校施設】&#10;一人当たり面積">
          <a:extLst>
            <a:ext uri="{FF2B5EF4-FFF2-40B4-BE49-F238E27FC236}">
              <a16:creationId xmlns:a16="http://schemas.microsoft.com/office/drawing/2014/main" id="{1A3B98BC-A830-491B-94A0-3F23C5F2FE20}"/>
            </a:ext>
          </a:extLst>
        </xdr:cNvPr>
        <xdr:cNvSpPr txBox="1"/>
      </xdr:nvSpPr>
      <xdr:spPr>
        <a:xfrm>
          <a:off x="20199427" y="1047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27870</xdr:rowOff>
    </xdr:from>
    <xdr:ext cx="469744" cy="259045"/>
    <xdr:sp macro="" textlink="">
      <xdr:nvSpPr>
        <xdr:cNvPr id="524" name="n_3mainValue【学校施設】&#10;一人当たり面積">
          <a:extLst>
            <a:ext uri="{FF2B5EF4-FFF2-40B4-BE49-F238E27FC236}">
              <a16:creationId xmlns:a16="http://schemas.microsoft.com/office/drawing/2014/main" id="{6BA3B8C5-5CFA-40D8-ADD6-ED2AB80B73A9}"/>
            </a:ext>
          </a:extLst>
        </xdr:cNvPr>
        <xdr:cNvSpPr txBox="1"/>
      </xdr:nvSpPr>
      <xdr:spPr>
        <a:xfrm>
          <a:off x="19310427" y="1048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25539</xdr:rowOff>
    </xdr:from>
    <xdr:ext cx="469744" cy="259045"/>
    <xdr:sp macro="" textlink="">
      <xdr:nvSpPr>
        <xdr:cNvPr id="525" name="n_4mainValue【学校施設】&#10;一人当たり面積">
          <a:extLst>
            <a:ext uri="{FF2B5EF4-FFF2-40B4-BE49-F238E27FC236}">
              <a16:creationId xmlns:a16="http://schemas.microsoft.com/office/drawing/2014/main" id="{74B37670-C051-4D02-AE18-75B14F3AC00B}"/>
            </a:ext>
          </a:extLst>
        </xdr:cNvPr>
        <xdr:cNvSpPr txBox="1"/>
      </xdr:nvSpPr>
      <xdr:spPr>
        <a:xfrm>
          <a:off x="18421427" y="1048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5385A696-2DF3-4D5F-9E81-5102C5F2C06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E89FBFDC-9C27-4D5A-81EB-7CEB1C4D56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61F9A6A9-31B2-45A0-A2EC-364967D71A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38AF26B-6B90-4D34-B9E2-EB94ED7E34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E9D282A6-403E-42E2-B379-E53F5F1F830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32DCEF0B-1151-4AB8-8A86-EEE5B2E428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799E022-E69F-4B1F-9523-83B4CAE76EC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745F27B4-DFB1-4B3D-8D37-E11541E46C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7221A730-05D2-4475-8A41-42A2E0FCB0E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50FD8B2B-2B03-4C50-B4D7-C8ACD38F32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249324B7-6B41-4298-A962-2417F5095D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D2F6DD19-8D39-46E4-97BD-38B90C0112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E48BBA3E-7E90-4668-AE7D-9D824CFDCF9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45447E71-9E99-4D15-AA15-FB8FA24275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7ED918E6-BB9D-463C-B883-003DE9E5E5E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E2B2A4DF-E0AF-46E2-8636-B128BC8E735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F75954A5-CA1E-4523-9852-ECC48919FB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39E0421F-F6D2-4C2A-BABA-96FA022ABD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1F24A83C-AFD4-4688-B824-9CAA481F2E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80F1B147-20F3-4C74-9D4D-72D7388AFC6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7608E71-47FA-4F5E-B1E9-B4BC98BCB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F788083-13BC-4C56-AB88-973727619C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4E4AD20A-7537-4E95-A89F-4FE6607EF9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A9DA83FA-4268-424C-A806-FB31BC34F8F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A86A24BC-0E61-4C7C-ACAB-AF735F8125C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1EFB4650-76A4-4F31-9824-6999E39316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1B17ABF6-7202-4B82-9C75-B68E49F45C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BEAD570B-79C9-4FCF-91EF-67F5CDD8B80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8D96988F-DF7C-4A26-BA5C-E2755532B68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BB82EF48-11F7-40EB-86F3-244127B415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177FB576-9A88-46F5-AA37-88F4B7B3969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FD06BA99-8632-46CD-A289-F411FB50676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A77BF3A1-E838-4D41-94C8-5F00385122B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99F403BB-F909-4060-8989-2650884107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CC144827-00D0-4DA2-963E-F95AB75918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165F076C-3C5A-405F-810F-0D65AE87AF0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1FC1057C-1A70-4DCE-8956-37951B3F83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EF9F02D2-E9E1-4F3D-BC42-1EDC55E255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FC230547-C150-4F60-9971-57E11A29CC9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DC0BDC0C-21AA-4369-BC97-46828BB929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3C1D881B-8EC9-4653-AA23-4959DF0E8E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4A6D735E-5985-47D9-9D14-662B71880EAC}"/>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a:extLst>
            <a:ext uri="{FF2B5EF4-FFF2-40B4-BE49-F238E27FC236}">
              <a16:creationId xmlns:a16="http://schemas.microsoft.com/office/drawing/2014/main" id="{41868CDA-7F76-4913-8F66-DB482CF1AB6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C7561464-D9E5-4752-873F-D46BFCD7DC4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公民館】&#10;有形固定資産減価償却率最大値テキスト">
          <a:extLst>
            <a:ext uri="{FF2B5EF4-FFF2-40B4-BE49-F238E27FC236}">
              <a16:creationId xmlns:a16="http://schemas.microsoft.com/office/drawing/2014/main" id="{62140066-71EA-43A8-8CE0-D8AB916D793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id="{EB821A8B-91E6-4CD8-828B-70DB6E0309D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572" name="【公民館】&#10;有形固定資産減価償却率平均値テキスト">
          <a:extLst>
            <a:ext uri="{FF2B5EF4-FFF2-40B4-BE49-F238E27FC236}">
              <a16:creationId xmlns:a16="http://schemas.microsoft.com/office/drawing/2014/main" id="{E0021DDC-1BAB-42C2-BA83-32F10062C412}"/>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573" name="フローチャート: 判断 572">
          <a:extLst>
            <a:ext uri="{FF2B5EF4-FFF2-40B4-BE49-F238E27FC236}">
              <a16:creationId xmlns:a16="http://schemas.microsoft.com/office/drawing/2014/main" id="{C9FD8D61-98A4-4B1F-A63F-A7633C5BE6D7}"/>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74" name="フローチャート: 判断 573">
          <a:extLst>
            <a:ext uri="{FF2B5EF4-FFF2-40B4-BE49-F238E27FC236}">
              <a16:creationId xmlns:a16="http://schemas.microsoft.com/office/drawing/2014/main" id="{4818F945-D1AD-4A93-A4EC-636296DF9083}"/>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75" name="フローチャート: 判断 574">
          <a:extLst>
            <a:ext uri="{FF2B5EF4-FFF2-40B4-BE49-F238E27FC236}">
              <a16:creationId xmlns:a16="http://schemas.microsoft.com/office/drawing/2014/main" id="{8068C03F-D5DA-452A-94C1-4F018D75C617}"/>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76" name="フローチャート: 判断 575">
          <a:extLst>
            <a:ext uri="{FF2B5EF4-FFF2-40B4-BE49-F238E27FC236}">
              <a16:creationId xmlns:a16="http://schemas.microsoft.com/office/drawing/2014/main" id="{9BB55249-ABEF-45CD-9E5F-BCE1D56C3B58}"/>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77" name="フローチャート: 判断 576">
          <a:extLst>
            <a:ext uri="{FF2B5EF4-FFF2-40B4-BE49-F238E27FC236}">
              <a16:creationId xmlns:a16="http://schemas.microsoft.com/office/drawing/2014/main" id="{25EE8E69-11FA-4358-9240-4732B856B7BB}"/>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FE98ADB1-97B4-449B-95DE-97089B4F27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D17A5AF8-ACBE-4561-A207-7CF2B6A97C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27FBBBB2-D8F3-4843-8DD5-C6AA53A2D8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8B2AB499-2B4F-43CA-AFCA-C0592A058D8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D0B1F449-372E-4026-8390-FC34E52FF82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583" name="楕円 582">
          <a:extLst>
            <a:ext uri="{FF2B5EF4-FFF2-40B4-BE49-F238E27FC236}">
              <a16:creationId xmlns:a16="http://schemas.microsoft.com/office/drawing/2014/main" id="{616612FA-3DA6-49AE-A92E-5CD30C947A90}"/>
            </a:ext>
          </a:extLst>
        </xdr:cNvPr>
        <xdr:cNvSpPr/>
      </xdr:nvSpPr>
      <xdr:spPr>
        <a:xfrm>
          <a:off x="162687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66239</xdr:rowOff>
    </xdr:from>
    <xdr:ext cx="405111" cy="259045"/>
    <xdr:sp macro="" textlink="">
      <xdr:nvSpPr>
        <xdr:cNvPr id="584" name="【公民館】&#10;有形固定資産減価償却率該当値テキスト">
          <a:extLst>
            <a:ext uri="{FF2B5EF4-FFF2-40B4-BE49-F238E27FC236}">
              <a16:creationId xmlns:a16="http://schemas.microsoft.com/office/drawing/2014/main" id="{36FBE454-B530-42F0-9D0A-13C7DA10CF8C}"/>
            </a:ext>
          </a:extLst>
        </xdr:cNvPr>
        <xdr:cNvSpPr txBox="1"/>
      </xdr:nvSpPr>
      <xdr:spPr>
        <a:xfrm>
          <a:off x="16357600" y="1772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xdr:rowOff>
    </xdr:from>
    <xdr:to>
      <xdr:col>81</xdr:col>
      <xdr:colOff>101600</xdr:colOff>
      <xdr:row>104</xdr:row>
      <xdr:rowOff>109038</xdr:rowOff>
    </xdr:to>
    <xdr:sp macro="" textlink="">
      <xdr:nvSpPr>
        <xdr:cNvPr id="585" name="楕円 584">
          <a:extLst>
            <a:ext uri="{FF2B5EF4-FFF2-40B4-BE49-F238E27FC236}">
              <a16:creationId xmlns:a16="http://schemas.microsoft.com/office/drawing/2014/main" id="{9249EA94-2205-4626-8861-9D619CAB234B}"/>
            </a:ext>
          </a:extLst>
        </xdr:cNvPr>
        <xdr:cNvSpPr/>
      </xdr:nvSpPr>
      <xdr:spPr>
        <a:xfrm>
          <a:off x="15430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58238</xdr:rowOff>
    </xdr:from>
    <xdr:to>
      <xdr:col>85</xdr:col>
      <xdr:colOff>127000</xdr:colOff>
      <xdr:row>104</xdr:row>
      <xdr:rowOff>94162</xdr:rowOff>
    </xdr:to>
    <xdr:cxnSp macro="">
      <xdr:nvCxnSpPr>
        <xdr:cNvPr id="586" name="直線コネクタ 585">
          <a:extLst>
            <a:ext uri="{FF2B5EF4-FFF2-40B4-BE49-F238E27FC236}">
              <a16:creationId xmlns:a16="http://schemas.microsoft.com/office/drawing/2014/main" id="{78853546-813D-4E6F-94CC-4745C5216B8F}"/>
            </a:ext>
          </a:extLst>
        </xdr:cNvPr>
        <xdr:cNvCxnSpPr/>
      </xdr:nvCxnSpPr>
      <xdr:spPr>
        <a:xfrm>
          <a:off x="15481300" y="178890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587" name="楕円 586">
          <a:extLst>
            <a:ext uri="{FF2B5EF4-FFF2-40B4-BE49-F238E27FC236}">
              <a16:creationId xmlns:a16="http://schemas.microsoft.com/office/drawing/2014/main" id="{84A4010A-C2B7-4B49-A50D-7BA6EA86BB8C}"/>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121920</xdr:rowOff>
    </xdr:to>
    <xdr:cxnSp macro="">
      <xdr:nvCxnSpPr>
        <xdr:cNvPr id="588" name="直線コネクタ 587">
          <a:extLst>
            <a:ext uri="{FF2B5EF4-FFF2-40B4-BE49-F238E27FC236}">
              <a16:creationId xmlns:a16="http://schemas.microsoft.com/office/drawing/2014/main" id="{B404EB82-59A9-4804-8411-F4F9CE396573}"/>
            </a:ext>
          </a:extLst>
        </xdr:cNvPr>
        <xdr:cNvCxnSpPr/>
      </xdr:nvCxnSpPr>
      <xdr:spPr>
        <a:xfrm flipV="1">
          <a:off x="14592300" y="1788903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589" name="楕円 588">
          <a:extLst>
            <a:ext uri="{FF2B5EF4-FFF2-40B4-BE49-F238E27FC236}">
              <a16:creationId xmlns:a16="http://schemas.microsoft.com/office/drawing/2014/main" id="{8A5CCBDA-0CED-4A7E-8E0C-DE5E3CB5C220}"/>
            </a:ext>
          </a:extLst>
        </xdr:cNvPr>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121920</xdr:rowOff>
    </xdr:to>
    <xdr:cxnSp macro="">
      <xdr:nvCxnSpPr>
        <xdr:cNvPr id="590" name="直線コネクタ 589">
          <a:extLst>
            <a:ext uri="{FF2B5EF4-FFF2-40B4-BE49-F238E27FC236}">
              <a16:creationId xmlns:a16="http://schemas.microsoft.com/office/drawing/2014/main" id="{C86C44DA-9FAC-457D-9CEC-18499583CAB6}"/>
            </a:ext>
          </a:extLst>
        </xdr:cNvPr>
        <xdr:cNvCxnSpPr/>
      </xdr:nvCxnSpPr>
      <xdr:spPr>
        <a:xfrm>
          <a:off x="13703300" y="17838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591" name="楕円 590">
          <a:extLst>
            <a:ext uri="{FF2B5EF4-FFF2-40B4-BE49-F238E27FC236}">
              <a16:creationId xmlns:a16="http://schemas.microsoft.com/office/drawing/2014/main" id="{74D11D64-B8BE-45C8-B65F-FAEBFA972DCE}"/>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76200</xdr:rowOff>
    </xdr:to>
    <xdr:cxnSp macro="">
      <xdr:nvCxnSpPr>
        <xdr:cNvPr id="592" name="直線コネクタ 591">
          <a:extLst>
            <a:ext uri="{FF2B5EF4-FFF2-40B4-BE49-F238E27FC236}">
              <a16:creationId xmlns:a16="http://schemas.microsoft.com/office/drawing/2014/main" id="{F46E68A8-8704-44CB-9DA6-2750FA0661E1}"/>
            </a:ext>
          </a:extLst>
        </xdr:cNvPr>
        <xdr:cNvCxnSpPr/>
      </xdr:nvCxnSpPr>
      <xdr:spPr>
        <a:xfrm flipV="1">
          <a:off x="12814300" y="1783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13625</xdr:rowOff>
    </xdr:from>
    <xdr:ext cx="405111" cy="259045"/>
    <xdr:sp macro="" textlink="">
      <xdr:nvSpPr>
        <xdr:cNvPr id="593" name="n_1aveValue【公民館】&#10;有形固定資産減価償却率">
          <a:extLst>
            <a:ext uri="{FF2B5EF4-FFF2-40B4-BE49-F238E27FC236}">
              <a16:creationId xmlns:a16="http://schemas.microsoft.com/office/drawing/2014/main" id="{F86E4BA6-E9B0-4B01-B270-CBE3CBC6FDC9}"/>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43015</xdr:rowOff>
    </xdr:from>
    <xdr:ext cx="405111" cy="259045"/>
    <xdr:sp macro="" textlink="">
      <xdr:nvSpPr>
        <xdr:cNvPr id="594" name="n_2aveValue【公民館】&#10;有形固定資産減価償却率">
          <a:extLst>
            <a:ext uri="{FF2B5EF4-FFF2-40B4-BE49-F238E27FC236}">
              <a16:creationId xmlns:a16="http://schemas.microsoft.com/office/drawing/2014/main" id="{72F2A1BE-299D-4241-BD1F-553DA4B50911}"/>
            </a:ext>
          </a:extLst>
        </xdr:cNvPr>
        <xdr:cNvSpPr txBox="1"/>
      </xdr:nvSpPr>
      <xdr:spPr>
        <a:xfrm>
          <a:off x="14389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595" name="n_3aveValue【公民館】&#10;有形固定資産減価償却率">
          <a:extLst>
            <a:ext uri="{FF2B5EF4-FFF2-40B4-BE49-F238E27FC236}">
              <a16:creationId xmlns:a16="http://schemas.microsoft.com/office/drawing/2014/main" id="{B49BEE59-F80B-42C3-A115-F9A4A9F4F18F}"/>
            </a:ext>
          </a:extLst>
        </xdr:cNvPr>
        <xdr:cNvSpPr txBox="1"/>
      </xdr:nvSpPr>
      <xdr:spPr>
        <a:xfrm>
          <a:off x="13500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596" name="n_4aveValue【公民館】&#10;有形固定資産減価償却率">
          <a:extLst>
            <a:ext uri="{FF2B5EF4-FFF2-40B4-BE49-F238E27FC236}">
              <a16:creationId xmlns:a16="http://schemas.microsoft.com/office/drawing/2014/main" id="{884B8CFD-698C-4C67-A1ED-9D0CBA6824CE}"/>
            </a:ext>
          </a:extLst>
        </xdr:cNvPr>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125565</xdr:rowOff>
    </xdr:from>
    <xdr:ext cx="405111" cy="259045"/>
    <xdr:sp macro="" textlink="">
      <xdr:nvSpPr>
        <xdr:cNvPr id="597" name="n_1mainValue【公民館】&#10;有形固定資産減価償却率">
          <a:extLst>
            <a:ext uri="{FF2B5EF4-FFF2-40B4-BE49-F238E27FC236}">
              <a16:creationId xmlns:a16="http://schemas.microsoft.com/office/drawing/2014/main" id="{9364D52A-25EC-41D6-BDB0-AE0DC81C5A6B}"/>
            </a:ext>
          </a:extLst>
        </xdr:cNvPr>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598" name="n_2mainValue【公民館】&#10;有形固定資産減価償却率">
          <a:extLst>
            <a:ext uri="{FF2B5EF4-FFF2-40B4-BE49-F238E27FC236}">
              <a16:creationId xmlns:a16="http://schemas.microsoft.com/office/drawing/2014/main" id="{D38D273F-D3A9-4AF7-9852-92FE2DD31D70}"/>
            </a:ext>
          </a:extLst>
        </xdr:cNvPr>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599" name="n_3mainValue【公民館】&#10;有形固定資産減価償却率">
          <a:extLst>
            <a:ext uri="{FF2B5EF4-FFF2-40B4-BE49-F238E27FC236}">
              <a16:creationId xmlns:a16="http://schemas.microsoft.com/office/drawing/2014/main" id="{35EE7FFC-47D9-418B-BAD1-00CBA0845597}"/>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00" name="n_4mainValue【公民館】&#10;有形固定資産減価償却率">
          <a:extLst>
            <a:ext uri="{FF2B5EF4-FFF2-40B4-BE49-F238E27FC236}">
              <a16:creationId xmlns:a16="http://schemas.microsoft.com/office/drawing/2014/main" id="{B084D359-8FA8-4435-BC82-A3DD9459D317}"/>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86E9D6C7-3AC1-434B-B601-5700DE40C76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D3521DAB-AE67-48C6-A7BE-143FB74E95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E827E066-08EF-4AD5-8481-484F17679C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67165C54-2CC0-400A-AD8A-B7DAA40CBD4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B548FAC2-5148-426C-B63C-E11AF74862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36918AEA-2802-4F50-9D4B-6B1C9773140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62031B57-F913-45B8-9E1E-14B7BD70344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39A942C8-70BE-46CA-9559-C3312445903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269CB639-8A0B-42BF-AC22-5E741FA2B2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AB98A3A6-7515-420A-A5CC-BB45A95D20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CE2C014A-7A0D-4707-BEC9-9C64DA46A10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8013DE08-1AB0-4AB4-8CF6-ACE71E10F5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7D4D0FDB-EE24-42E3-99EE-7F06C4FC63E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C749C25C-A7F9-453E-B496-82959A37111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CB4ED59B-A991-4C68-AEFD-BE881030D2E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16" name="テキスト ボックス 615">
          <a:extLst>
            <a:ext uri="{FF2B5EF4-FFF2-40B4-BE49-F238E27FC236}">
              <a16:creationId xmlns:a16="http://schemas.microsoft.com/office/drawing/2014/main" id="{942B0011-9F43-46E8-9022-A6527C3B5A9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D6F09BD6-BCDB-4107-9ECC-81C5012AF23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18" name="テキスト ボックス 617">
          <a:extLst>
            <a:ext uri="{FF2B5EF4-FFF2-40B4-BE49-F238E27FC236}">
              <a16:creationId xmlns:a16="http://schemas.microsoft.com/office/drawing/2014/main" id="{C6A7C81D-02D4-4B41-991B-4C03ABBED6E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16010EF7-5B72-4B6A-8263-8013755F2D0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0" name="テキスト ボックス 619">
          <a:extLst>
            <a:ext uri="{FF2B5EF4-FFF2-40B4-BE49-F238E27FC236}">
              <a16:creationId xmlns:a16="http://schemas.microsoft.com/office/drawing/2014/main" id="{EE7DD776-A9F2-4D5A-9D83-BE7822E9EA0C}"/>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653E7D19-1BF9-47AF-915B-A5FD74EC80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a:extLst>
            <a:ext uri="{FF2B5EF4-FFF2-40B4-BE49-F238E27FC236}">
              <a16:creationId xmlns:a16="http://schemas.microsoft.com/office/drawing/2014/main" id="{51435512-D7AA-4F2E-B47F-F057FF35970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93E9C06A-66AE-433C-B4D6-0895DC3C4BB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624" name="直線コネクタ 623">
          <a:extLst>
            <a:ext uri="{FF2B5EF4-FFF2-40B4-BE49-F238E27FC236}">
              <a16:creationId xmlns:a16="http://schemas.microsoft.com/office/drawing/2014/main" id="{0D14F30B-68C2-4607-A748-9B7CAEE59746}"/>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625" name="【公民館】&#10;一人当たり面積最小値テキスト">
          <a:extLst>
            <a:ext uri="{FF2B5EF4-FFF2-40B4-BE49-F238E27FC236}">
              <a16:creationId xmlns:a16="http://schemas.microsoft.com/office/drawing/2014/main" id="{2706B0FB-2636-476D-9FB2-86473214250D}"/>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626" name="直線コネクタ 625">
          <a:extLst>
            <a:ext uri="{FF2B5EF4-FFF2-40B4-BE49-F238E27FC236}">
              <a16:creationId xmlns:a16="http://schemas.microsoft.com/office/drawing/2014/main" id="{06AC3ADB-A0A8-4AC7-85E2-C4559AB0F8F9}"/>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627" name="【公民館】&#10;一人当たり面積最大値テキスト">
          <a:extLst>
            <a:ext uri="{FF2B5EF4-FFF2-40B4-BE49-F238E27FC236}">
              <a16:creationId xmlns:a16="http://schemas.microsoft.com/office/drawing/2014/main" id="{A24DFB81-731E-4B24-B3D8-F9F14F4D18A7}"/>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628" name="直線コネクタ 627">
          <a:extLst>
            <a:ext uri="{FF2B5EF4-FFF2-40B4-BE49-F238E27FC236}">
              <a16:creationId xmlns:a16="http://schemas.microsoft.com/office/drawing/2014/main" id="{BDDBDB21-97F3-40B2-A37D-18B3FBC13BF5}"/>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629" name="【公民館】&#10;一人当たり面積平均値テキスト">
          <a:extLst>
            <a:ext uri="{FF2B5EF4-FFF2-40B4-BE49-F238E27FC236}">
              <a16:creationId xmlns:a16="http://schemas.microsoft.com/office/drawing/2014/main" id="{E6BD300F-2853-415E-A207-5F53F34B4919}"/>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630" name="フローチャート: 判断 629">
          <a:extLst>
            <a:ext uri="{FF2B5EF4-FFF2-40B4-BE49-F238E27FC236}">
              <a16:creationId xmlns:a16="http://schemas.microsoft.com/office/drawing/2014/main" id="{9003E717-64D1-4FA4-BF70-AC0A4756FC0A}"/>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631" name="フローチャート: 判断 630">
          <a:extLst>
            <a:ext uri="{FF2B5EF4-FFF2-40B4-BE49-F238E27FC236}">
              <a16:creationId xmlns:a16="http://schemas.microsoft.com/office/drawing/2014/main" id="{5E6DC9F5-35EA-42F3-A533-C6C5121604A2}"/>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632" name="フローチャート: 判断 631">
          <a:extLst>
            <a:ext uri="{FF2B5EF4-FFF2-40B4-BE49-F238E27FC236}">
              <a16:creationId xmlns:a16="http://schemas.microsoft.com/office/drawing/2014/main" id="{5B374CDA-6C00-4ED7-A003-D6AE37889354}"/>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633" name="フローチャート: 判断 632">
          <a:extLst>
            <a:ext uri="{FF2B5EF4-FFF2-40B4-BE49-F238E27FC236}">
              <a16:creationId xmlns:a16="http://schemas.microsoft.com/office/drawing/2014/main" id="{DAC2C163-0092-414B-BB24-6AE021726698}"/>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634" name="フローチャート: 判断 633">
          <a:extLst>
            <a:ext uri="{FF2B5EF4-FFF2-40B4-BE49-F238E27FC236}">
              <a16:creationId xmlns:a16="http://schemas.microsoft.com/office/drawing/2014/main" id="{E1B96565-02B8-4E3E-AEE3-59B651D144E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48DE7D4-1094-4C72-BB88-B5892ECDF49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4D7530E-8FB2-4497-9033-4461E431A2E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FF1154A7-F9B8-4E29-9A7D-7CDC59BF19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F24B4ABA-90AA-4E1C-8B88-902614A110A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D6019356-010C-4B0A-9A89-8004E3879B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69596</xdr:rowOff>
    </xdr:from>
    <xdr:to>
      <xdr:col>116</xdr:col>
      <xdr:colOff>114300</xdr:colOff>
      <xdr:row>106</xdr:row>
      <xdr:rowOff>171196</xdr:rowOff>
    </xdr:to>
    <xdr:sp macro="" textlink="">
      <xdr:nvSpPr>
        <xdr:cNvPr id="640" name="楕円 639">
          <a:extLst>
            <a:ext uri="{FF2B5EF4-FFF2-40B4-BE49-F238E27FC236}">
              <a16:creationId xmlns:a16="http://schemas.microsoft.com/office/drawing/2014/main" id="{14881A39-984C-4632-87D7-F1AB79D5AC99}"/>
            </a:ext>
          </a:extLst>
        </xdr:cNvPr>
        <xdr:cNvSpPr/>
      </xdr:nvSpPr>
      <xdr:spPr>
        <a:xfrm>
          <a:off x="221107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92473</xdr:rowOff>
    </xdr:from>
    <xdr:ext cx="469744" cy="259045"/>
    <xdr:sp macro="" textlink="">
      <xdr:nvSpPr>
        <xdr:cNvPr id="641" name="【公民館】&#10;一人当たり面積該当値テキスト">
          <a:extLst>
            <a:ext uri="{FF2B5EF4-FFF2-40B4-BE49-F238E27FC236}">
              <a16:creationId xmlns:a16="http://schemas.microsoft.com/office/drawing/2014/main" id="{9A6D3460-9A40-494B-B3B5-BC856EEA3E41}"/>
            </a:ext>
          </a:extLst>
        </xdr:cNvPr>
        <xdr:cNvSpPr txBox="1"/>
      </xdr:nvSpPr>
      <xdr:spPr>
        <a:xfrm>
          <a:off x="22199600" y="180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81865</xdr:rowOff>
    </xdr:from>
    <xdr:to>
      <xdr:col>112</xdr:col>
      <xdr:colOff>38100</xdr:colOff>
      <xdr:row>107</xdr:row>
      <xdr:rowOff>12015</xdr:rowOff>
    </xdr:to>
    <xdr:sp macro="" textlink="">
      <xdr:nvSpPr>
        <xdr:cNvPr id="642" name="楕円 641">
          <a:extLst>
            <a:ext uri="{FF2B5EF4-FFF2-40B4-BE49-F238E27FC236}">
              <a16:creationId xmlns:a16="http://schemas.microsoft.com/office/drawing/2014/main" id="{9E89E76E-11F7-45B2-BF22-1EC80A79C7B6}"/>
            </a:ext>
          </a:extLst>
        </xdr:cNvPr>
        <xdr:cNvSpPr/>
      </xdr:nvSpPr>
      <xdr:spPr>
        <a:xfrm>
          <a:off x="21272500" y="182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120396</xdr:rowOff>
    </xdr:from>
    <xdr:to>
      <xdr:col>116</xdr:col>
      <xdr:colOff>63500</xdr:colOff>
      <xdr:row>106</xdr:row>
      <xdr:rowOff>132665</xdr:rowOff>
    </xdr:to>
    <xdr:cxnSp macro="">
      <xdr:nvCxnSpPr>
        <xdr:cNvPr id="643" name="直線コネクタ 642">
          <a:extLst>
            <a:ext uri="{FF2B5EF4-FFF2-40B4-BE49-F238E27FC236}">
              <a16:creationId xmlns:a16="http://schemas.microsoft.com/office/drawing/2014/main" id="{DFE13268-DEFC-4C47-827D-EADE0E9CB1D6}"/>
            </a:ext>
          </a:extLst>
        </xdr:cNvPr>
        <xdr:cNvCxnSpPr/>
      </xdr:nvCxnSpPr>
      <xdr:spPr>
        <a:xfrm flipV="1">
          <a:off x="21323300" y="18294096"/>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122783</xdr:rowOff>
    </xdr:from>
    <xdr:to>
      <xdr:col>107</xdr:col>
      <xdr:colOff>101600</xdr:colOff>
      <xdr:row>107</xdr:row>
      <xdr:rowOff>52933</xdr:rowOff>
    </xdr:to>
    <xdr:sp macro="" textlink="">
      <xdr:nvSpPr>
        <xdr:cNvPr id="644" name="楕円 643">
          <a:extLst>
            <a:ext uri="{FF2B5EF4-FFF2-40B4-BE49-F238E27FC236}">
              <a16:creationId xmlns:a16="http://schemas.microsoft.com/office/drawing/2014/main" id="{D84CA3C1-7AE7-4A9A-B7E0-854474B916DE}"/>
            </a:ext>
          </a:extLst>
        </xdr:cNvPr>
        <xdr:cNvSpPr/>
      </xdr:nvSpPr>
      <xdr:spPr>
        <a:xfrm>
          <a:off x="20383500" y="18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132665</xdr:rowOff>
    </xdr:from>
    <xdr:to>
      <xdr:col>111</xdr:col>
      <xdr:colOff>177800</xdr:colOff>
      <xdr:row>107</xdr:row>
      <xdr:rowOff>2133</xdr:rowOff>
    </xdr:to>
    <xdr:cxnSp macro="">
      <xdr:nvCxnSpPr>
        <xdr:cNvPr id="645" name="直線コネクタ 644">
          <a:extLst>
            <a:ext uri="{FF2B5EF4-FFF2-40B4-BE49-F238E27FC236}">
              <a16:creationId xmlns:a16="http://schemas.microsoft.com/office/drawing/2014/main" id="{8C9E3430-3EB5-4607-8391-A847894CBADA}"/>
            </a:ext>
          </a:extLst>
        </xdr:cNvPr>
        <xdr:cNvCxnSpPr/>
      </xdr:nvCxnSpPr>
      <xdr:spPr>
        <a:xfrm flipV="1">
          <a:off x="20434300" y="18306365"/>
          <a:ext cx="889000" cy="4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129566</xdr:rowOff>
    </xdr:from>
    <xdr:to>
      <xdr:col>102</xdr:col>
      <xdr:colOff>165100</xdr:colOff>
      <xdr:row>107</xdr:row>
      <xdr:rowOff>59716</xdr:rowOff>
    </xdr:to>
    <xdr:sp macro="" textlink="">
      <xdr:nvSpPr>
        <xdr:cNvPr id="646" name="楕円 645">
          <a:extLst>
            <a:ext uri="{FF2B5EF4-FFF2-40B4-BE49-F238E27FC236}">
              <a16:creationId xmlns:a16="http://schemas.microsoft.com/office/drawing/2014/main" id="{31E71732-9BF6-458E-88EF-25FC0F4834D9}"/>
            </a:ext>
          </a:extLst>
        </xdr:cNvPr>
        <xdr:cNvSpPr/>
      </xdr:nvSpPr>
      <xdr:spPr>
        <a:xfrm>
          <a:off x="19494500" y="18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2133</xdr:rowOff>
    </xdr:from>
    <xdr:to>
      <xdr:col>107</xdr:col>
      <xdr:colOff>50800</xdr:colOff>
      <xdr:row>107</xdr:row>
      <xdr:rowOff>8916</xdr:rowOff>
    </xdr:to>
    <xdr:cxnSp macro="">
      <xdr:nvCxnSpPr>
        <xdr:cNvPr id="647" name="直線コネクタ 646">
          <a:extLst>
            <a:ext uri="{FF2B5EF4-FFF2-40B4-BE49-F238E27FC236}">
              <a16:creationId xmlns:a16="http://schemas.microsoft.com/office/drawing/2014/main" id="{3660ABE3-E4F6-40DC-A159-85A19F8BB04F}"/>
            </a:ext>
          </a:extLst>
        </xdr:cNvPr>
        <xdr:cNvCxnSpPr/>
      </xdr:nvCxnSpPr>
      <xdr:spPr>
        <a:xfrm flipV="1">
          <a:off x="19545300" y="18347283"/>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38430</xdr:rowOff>
    </xdr:from>
    <xdr:to>
      <xdr:col>98</xdr:col>
      <xdr:colOff>38100</xdr:colOff>
      <xdr:row>108</xdr:row>
      <xdr:rowOff>140030</xdr:rowOff>
    </xdr:to>
    <xdr:sp macro="" textlink="">
      <xdr:nvSpPr>
        <xdr:cNvPr id="648" name="楕円 647">
          <a:extLst>
            <a:ext uri="{FF2B5EF4-FFF2-40B4-BE49-F238E27FC236}">
              <a16:creationId xmlns:a16="http://schemas.microsoft.com/office/drawing/2014/main" id="{19F40D20-81CF-4622-BB78-D41C1D861A84}"/>
            </a:ext>
          </a:extLst>
        </xdr:cNvPr>
        <xdr:cNvSpPr/>
      </xdr:nvSpPr>
      <xdr:spPr>
        <a:xfrm>
          <a:off x="18605500" y="18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8916</xdr:rowOff>
    </xdr:from>
    <xdr:to>
      <xdr:col>102</xdr:col>
      <xdr:colOff>114300</xdr:colOff>
      <xdr:row>108</xdr:row>
      <xdr:rowOff>89230</xdr:rowOff>
    </xdr:to>
    <xdr:cxnSp macro="">
      <xdr:nvCxnSpPr>
        <xdr:cNvPr id="649" name="直線コネクタ 648">
          <a:extLst>
            <a:ext uri="{FF2B5EF4-FFF2-40B4-BE49-F238E27FC236}">
              <a16:creationId xmlns:a16="http://schemas.microsoft.com/office/drawing/2014/main" id="{82DBA1A6-D6AD-4F8F-861A-5BA09352D7E3}"/>
            </a:ext>
          </a:extLst>
        </xdr:cNvPr>
        <xdr:cNvCxnSpPr/>
      </xdr:nvCxnSpPr>
      <xdr:spPr>
        <a:xfrm flipV="1">
          <a:off x="18656300" y="18354066"/>
          <a:ext cx="889000" cy="25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650" name="n_1aveValue【公民館】&#10;一人当たり面積">
          <a:extLst>
            <a:ext uri="{FF2B5EF4-FFF2-40B4-BE49-F238E27FC236}">
              <a16:creationId xmlns:a16="http://schemas.microsoft.com/office/drawing/2014/main" id="{2056761B-EC16-4A1B-B91F-BD96D64B2D4B}"/>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651" name="n_2aveValue【公民館】&#10;一人当たり面積">
          <a:extLst>
            <a:ext uri="{FF2B5EF4-FFF2-40B4-BE49-F238E27FC236}">
              <a16:creationId xmlns:a16="http://schemas.microsoft.com/office/drawing/2014/main" id="{B06A1C99-A42A-45EC-9A46-E5B5AC008CC7}"/>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652" name="n_3aveValue【公民館】&#10;一人当たり面積">
          <a:extLst>
            <a:ext uri="{FF2B5EF4-FFF2-40B4-BE49-F238E27FC236}">
              <a16:creationId xmlns:a16="http://schemas.microsoft.com/office/drawing/2014/main" id="{E26C2C67-7FD8-4549-994D-F14ACEF981AE}"/>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653" name="n_4aveValue【公民館】&#10;一人当たり面積">
          <a:extLst>
            <a:ext uri="{FF2B5EF4-FFF2-40B4-BE49-F238E27FC236}">
              <a16:creationId xmlns:a16="http://schemas.microsoft.com/office/drawing/2014/main" id="{50266043-237C-4FEF-9C66-F2DC34D25D2B}"/>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28542</xdr:rowOff>
    </xdr:from>
    <xdr:ext cx="469744" cy="259045"/>
    <xdr:sp macro="" textlink="">
      <xdr:nvSpPr>
        <xdr:cNvPr id="654" name="n_1mainValue【公民館】&#10;一人当たり面積">
          <a:extLst>
            <a:ext uri="{FF2B5EF4-FFF2-40B4-BE49-F238E27FC236}">
              <a16:creationId xmlns:a16="http://schemas.microsoft.com/office/drawing/2014/main" id="{2B40CDE8-24A4-487A-B291-5C9D9F2C4F53}"/>
            </a:ext>
          </a:extLst>
        </xdr:cNvPr>
        <xdr:cNvSpPr txBox="1"/>
      </xdr:nvSpPr>
      <xdr:spPr>
        <a:xfrm>
          <a:off x="21075727" y="1803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69460</xdr:rowOff>
    </xdr:from>
    <xdr:ext cx="469744" cy="259045"/>
    <xdr:sp macro="" textlink="">
      <xdr:nvSpPr>
        <xdr:cNvPr id="655" name="n_2mainValue【公民館】&#10;一人当たり面積">
          <a:extLst>
            <a:ext uri="{FF2B5EF4-FFF2-40B4-BE49-F238E27FC236}">
              <a16:creationId xmlns:a16="http://schemas.microsoft.com/office/drawing/2014/main" id="{C4C3DD75-213E-4CD3-B173-486D2520C991}"/>
            </a:ext>
          </a:extLst>
        </xdr:cNvPr>
        <xdr:cNvSpPr txBox="1"/>
      </xdr:nvSpPr>
      <xdr:spPr>
        <a:xfrm>
          <a:off x="20199427" y="180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76243</xdr:rowOff>
    </xdr:from>
    <xdr:ext cx="469744" cy="259045"/>
    <xdr:sp macro="" textlink="">
      <xdr:nvSpPr>
        <xdr:cNvPr id="656" name="n_3mainValue【公民館】&#10;一人当たり面積">
          <a:extLst>
            <a:ext uri="{FF2B5EF4-FFF2-40B4-BE49-F238E27FC236}">
              <a16:creationId xmlns:a16="http://schemas.microsoft.com/office/drawing/2014/main" id="{62CB22A6-3767-4B95-8CB5-CDA92AF39B8B}"/>
            </a:ext>
          </a:extLst>
        </xdr:cNvPr>
        <xdr:cNvSpPr txBox="1"/>
      </xdr:nvSpPr>
      <xdr:spPr>
        <a:xfrm>
          <a:off x="19310427" y="180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131157</xdr:rowOff>
    </xdr:from>
    <xdr:ext cx="469744" cy="259045"/>
    <xdr:sp macro="" textlink="">
      <xdr:nvSpPr>
        <xdr:cNvPr id="657" name="n_4mainValue【公民館】&#10;一人当たり面積">
          <a:extLst>
            <a:ext uri="{FF2B5EF4-FFF2-40B4-BE49-F238E27FC236}">
              <a16:creationId xmlns:a16="http://schemas.microsoft.com/office/drawing/2014/main" id="{6FD1AA7F-BBB8-42C9-953D-128EC291554C}"/>
            </a:ext>
          </a:extLst>
        </xdr:cNvPr>
        <xdr:cNvSpPr txBox="1"/>
      </xdr:nvSpPr>
      <xdr:spPr>
        <a:xfrm>
          <a:off x="18421427" y="186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56AF5E76-78E7-418D-A478-E8B0398228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56D98C51-86DB-41F8-B16D-EDD4727CC22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697A81D-D3F0-4F52-97B7-F8C2922624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公営住宅においては、国の交付金を活用した改善事業を進めているところであるが、インフラ資産であり依然、相当数の施設の改修が進んでいない状況にある。</a:t>
          </a:r>
          <a:endParaRPr lang="ja-JP" altLang="ja-JP" sz="1400">
            <a:effectLst/>
          </a:endParaRPr>
        </a:p>
        <a:p>
          <a:r>
            <a:rPr kumimoji="1" lang="ja-JP" altLang="ja-JP" sz="1100">
              <a:solidFill>
                <a:schemeClr val="dk1"/>
              </a:solidFill>
              <a:effectLst/>
              <a:latin typeface="+mn-lt"/>
              <a:ea typeface="+mn-ea"/>
              <a:cs typeface="+mn-cs"/>
            </a:rPr>
            <a:t>　また、今後は資料館・公民館等においても改修工事を控えていることから計画的に改修・改善を進めていくものとする。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591D97-90E8-41DE-8989-F8B0881D108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5CB0EF-D1BA-4A64-BD48-7624B978CA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A28B36A-F33B-42CA-BB1E-9AB2948C1E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CF25BFE-5D16-43B4-B53E-F5C70E6511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E2849D-8199-4220-AA6F-C216B858AE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089FB6-D53A-4149-BB3E-37451C69A7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17FE7D-A58D-41FC-BE35-6DF0AD89094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ECC79D-B2D2-4CFB-AD48-156D2811DE1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01C6CF4-8991-408A-AED3-9C1F5888E9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02A0D12-98F1-4255-969C-BE321238DE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7DBCB0-B2E2-4D6E-BCC4-9F269542C5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4D8163B-BD12-46A6-932B-DD95092D10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F34EA8-77FD-4652-9994-2FF519BA3A8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BDAC81-95CE-4458-88FE-FD2B91BC802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A7A049-C574-4DCB-9AAA-00DE21A44C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C43EBC2-81A6-4683-AA91-D1118E5D55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270AA5E-EAFF-4C10-8618-ABACD81505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DBA412-5795-462D-8516-16FBA904CA7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A04F0E-93A4-4F2C-93C3-61A08FE90E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5B2A8E-C82D-4F29-811D-B4EE55E93C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CFC7DF-E6B4-4AFC-9940-BB92E60061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CCD4AB-8C08-452B-AA93-D182EF2769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E5C9D1-7D8C-49A3-91A3-B58E3D40B6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2D9A6A-F61B-4F29-9F6E-753D569292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829AC7-C6DF-461B-B04B-1E5C99B2B8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A41F80-E73A-49EC-9CF9-F2D26C80E35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39F540-FEB9-4E9B-8964-1E900B8250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9D159C-D2F5-4746-9741-E33BBE991D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936E01-ADBE-4672-8779-31C80F52D9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3C10CC2-96A8-4706-B257-E3FCFE96DCF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16C609-FD73-473F-B01C-1FF59B88AC0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CAABB12-3D22-4EA3-B65C-04475A260F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AB1536-74E0-4202-B0EC-E0033C3525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938775-6D2A-443F-9A71-76D3918D1E3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A7824B0-FA6F-42F7-980F-F7B4FF9A65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41B55F-55C5-4D7A-BC4C-8AF3DECA5E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D5E22DC-1BE3-4FA8-BE42-19598A4ECF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64A880-01C5-4903-B8A6-200BD319B0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29E051-5063-492F-9FB8-61CE14469C1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88A398E-970A-4E75-A845-9054D3C16CC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A64E467-4A3E-4837-B841-C780524168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AAC8453-2645-4FBE-887B-8171F39F65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F635705-F2E0-4332-9FC2-F25369364C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ECA6BB5-DB1B-49F7-9912-7DF31F2678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4D6E32F-3CC9-4040-B5D9-AAE3EDB43AD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A357284-42B6-40A4-A6A8-AC880555BB3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BA22EBC-151E-4BDE-BD01-B4403B9585B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3D4AB2A-2DAE-458C-99B9-6737668FF6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F6B74EE-83EA-4977-8B7F-C9B4F94679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CDB32EB-8D92-4053-9DF9-93E2535819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B659DE0-4DB5-4527-A920-5FFB3A7208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FF8F706-714A-4BF6-ADF0-0B9EDC85F72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52BA0241-8711-402C-8422-D7878544DF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12F958B-2E12-4772-A676-474F4DE15B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9170082-7500-43CE-995D-E9A30B4942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1D77E2B-BBD9-4B1C-9A2E-E6BFC85F4C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B6623A6-7FF4-4382-9EA5-C99EF8C356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718FE3B-1AF4-4774-AE81-72EEEAE707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F5773AF6-A8EF-4FDB-BE8D-F332A31C43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123D6EC9-3ACE-431C-B5D5-B1B4E51879B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2F265246-3C72-4D72-A4FF-FD3D66191F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C2C4A619-9B04-4806-8486-EF4FFADE03B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2DCAED32-3288-4BB8-A256-79E1ACED64D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56DF733-0699-4D8F-88C5-C650CC89FC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FB43B031-74DB-4C27-A2DC-88EB4ED2A7B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ABBB5C6-54C6-4439-B73A-8BF167B7218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6D98873E-6A90-4927-9B1A-E31142BBADF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C10EFE8-71AA-4E84-80B0-10122711AD0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4B23168-107E-44B6-9790-526C233BCD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63E1F4F-15EC-45A4-9C83-49F7BA61888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22216A4-539E-47E7-906B-1830D3A8DF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B3F433B3-5303-4B70-A458-121C00BD03EF}"/>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A74A147-4C78-4471-B45F-607BDB61253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A30857F9-ECDB-4015-83DD-99CA147ED7F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86D26A6-694F-4F5B-B10B-C9452653DA81}"/>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5D071A0D-31D4-444D-91E3-887D0B5F062F}"/>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1161288-6F63-49CC-AF21-26973DA96E04}"/>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38344001-B647-4713-84A6-A409520193CE}"/>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7BE1D5ED-CD72-4ABA-A593-7D04EEE950B1}"/>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9475D6FE-C03C-4590-B4BE-24F95E86C45E}"/>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ED3A1F05-D7CA-42F3-8271-A1D9289DBEE9}"/>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1F5E3AE3-E24F-4D7E-A668-DA9822284425}"/>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34E6AE1E-E26F-4169-807C-2686EDA3B6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BDE70B5-D2AB-4540-BDCC-2924C8EDA2B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DACA366-0E25-4E09-B315-FBEC6323EC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7AD7464-56F9-4B0D-8DB4-E8F72AEB15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A30CFCE-B3F3-4C55-B8FE-309ECE2E7D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89" name="楕円 88">
          <a:extLst>
            <a:ext uri="{FF2B5EF4-FFF2-40B4-BE49-F238E27FC236}">
              <a16:creationId xmlns:a16="http://schemas.microsoft.com/office/drawing/2014/main" id="{A3FC5C54-935E-4F79-8F6B-FFB686F21185}"/>
            </a:ext>
          </a:extLst>
        </xdr:cNvPr>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61612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8118530A-1CBE-43A6-B94A-23FCDAF048E6}"/>
            </a:ext>
          </a:extLst>
        </xdr:cNvPr>
        <xdr:cNvSpPr txBox="1"/>
      </xdr:nvSpPr>
      <xdr:spPr>
        <a:xfrm>
          <a:off x="4673600" y="1017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91" name="楕円 90">
          <a:extLst>
            <a:ext uri="{FF2B5EF4-FFF2-40B4-BE49-F238E27FC236}">
              <a16:creationId xmlns:a16="http://schemas.microsoft.com/office/drawing/2014/main" id="{93530B2E-5B05-4A79-B2C3-DB368DDB7303}"/>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89535</xdr:rowOff>
    </xdr:from>
    <xdr:to>
      <xdr:col>24</xdr:col>
      <xdr:colOff>63500</xdr:colOff>
      <xdr:row>60</xdr:row>
      <xdr:rowOff>137160</xdr:rowOff>
    </xdr:to>
    <xdr:cxnSp macro="">
      <xdr:nvCxnSpPr>
        <xdr:cNvPr id="92" name="直線コネクタ 91">
          <a:extLst>
            <a:ext uri="{FF2B5EF4-FFF2-40B4-BE49-F238E27FC236}">
              <a16:creationId xmlns:a16="http://schemas.microsoft.com/office/drawing/2014/main" id="{BB0B5307-96AF-406C-B8C0-8106B60F1840}"/>
            </a:ext>
          </a:extLst>
        </xdr:cNvPr>
        <xdr:cNvCxnSpPr/>
      </xdr:nvCxnSpPr>
      <xdr:spPr>
        <a:xfrm flipV="1">
          <a:off x="3797300" y="103765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93" name="楕円 92">
          <a:extLst>
            <a:ext uri="{FF2B5EF4-FFF2-40B4-BE49-F238E27FC236}">
              <a16:creationId xmlns:a16="http://schemas.microsoft.com/office/drawing/2014/main" id="{4886F42B-C7B0-4827-9025-23E50BCAD7F0}"/>
            </a:ext>
          </a:extLst>
        </xdr:cNvPr>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137160</xdr:rowOff>
    </xdr:to>
    <xdr:cxnSp macro="">
      <xdr:nvCxnSpPr>
        <xdr:cNvPr id="94" name="直線コネクタ 93">
          <a:extLst>
            <a:ext uri="{FF2B5EF4-FFF2-40B4-BE49-F238E27FC236}">
              <a16:creationId xmlns:a16="http://schemas.microsoft.com/office/drawing/2014/main" id="{B9F32350-1115-4892-A212-25419CDD28CE}"/>
            </a:ext>
          </a:extLst>
        </xdr:cNvPr>
        <xdr:cNvCxnSpPr/>
      </xdr:nvCxnSpPr>
      <xdr:spPr>
        <a:xfrm>
          <a:off x="2908300" y="10405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95" name="楕円 94">
          <a:extLst>
            <a:ext uri="{FF2B5EF4-FFF2-40B4-BE49-F238E27FC236}">
              <a16:creationId xmlns:a16="http://schemas.microsoft.com/office/drawing/2014/main" id="{6832BDE8-97F8-439D-BB85-05AEC14A98DC}"/>
            </a:ext>
          </a:extLst>
        </xdr:cNvPr>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118110</xdr:rowOff>
    </xdr:to>
    <xdr:cxnSp macro="">
      <xdr:nvCxnSpPr>
        <xdr:cNvPr id="96" name="直線コネクタ 95">
          <a:extLst>
            <a:ext uri="{FF2B5EF4-FFF2-40B4-BE49-F238E27FC236}">
              <a16:creationId xmlns:a16="http://schemas.microsoft.com/office/drawing/2014/main" id="{B44D587C-6DEA-4871-8B57-FD64C98E225E}"/>
            </a:ext>
          </a:extLst>
        </xdr:cNvPr>
        <xdr:cNvCxnSpPr/>
      </xdr:nvCxnSpPr>
      <xdr:spPr>
        <a:xfrm>
          <a:off x="2019300" y="103803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xdr:rowOff>
    </xdr:from>
    <xdr:to>
      <xdr:col>6</xdr:col>
      <xdr:colOff>38100</xdr:colOff>
      <xdr:row>60</xdr:row>
      <xdr:rowOff>106045</xdr:rowOff>
    </xdr:to>
    <xdr:sp macro="" textlink="">
      <xdr:nvSpPr>
        <xdr:cNvPr id="97" name="楕円 96">
          <a:extLst>
            <a:ext uri="{FF2B5EF4-FFF2-40B4-BE49-F238E27FC236}">
              <a16:creationId xmlns:a16="http://schemas.microsoft.com/office/drawing/2014/main" id="{9EF2B1ED-3606-4698-B31D-F68CF62CEF2F}"/>
            </a:ext>
          </a:extLst>
        </xdr:cNvPr>
        <xdr:cNvSpPr/>
      </xdr:nvSpPr>
      <xdr:spPr>
        <a:xfrm>
          <a:off x="1079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55245</xdr:rowOff>
    </xdr:from>
    <xdr:to>
      <xdr:col>10</xdr:col>
      <xdr:colOff>114300</xdr:colOff>
      <xdr:row>60</xdr:row>
      <xdr:rowOff>93345</xdr:rowOff>
    </xdr:to>
    <xdr:cxnSp macro="">
      <xdr:nvCxnSpPr>
        <xdr:cNvPr id="98" name="直線コネクタ 97">
          <a:extLst>
            <a:ext uri="{FF2B5EF4-FFF2-40B4-BE49-F238E27FC236}">
              <a16:creationId xmlns:a16="http://schemas.microsoft.com/office/drawing/2014/main" id="{ED21C0B8-6A27-4441-8023-A985D5BB3F4C}"/>
            </a:ext>
          </a:extLst>
        </xdr:cNvPr>
        <xdr:cNvCxnSpPr/>
      </xdr:nvCxnSpPr>
      <xdr:spPr>
        <a:xfrm>
          <a:off x="1130300" y="1034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id="{6F52D62F-34DB-40E1-8E59-74D146586CF1}"/>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35C0AFF4-C9B0-4E21-86EB-33C3F2200A0C}"/>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C3CB6E70-89AC-48EE-8482-3D7B22AB22A2}"/>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E42BFA6A-CEC0-4735-91FE-B4711568962B}"/>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103" name="n_1mainValue【体育館・プール】&#10;有形固定資産減価償却率">
          <a:extLst>
            <a:ext uri="{FF2B5EF4-FFF2-40B4-BE49-F238E27FC236}">
              <a16:creationId xmlns:a16="http://schemas.microsoft.com/office/drawing/2014/main" id="{676A0BC8-DA7B-48B0-BA46-B986FBA1C919}"/>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04" name="n_2mainValue【体育館・プール】&#10;有形固定資産減価償却率">
          <a:extLst>
            <a:ext uri="{FF2B5EF4-FFF2-40B4-BE49-F238E27FC236}">
              <a16:creationId xmlns:a16="http://schemas.microsoft.com/office/drawing/2014/main" id="{84A470C8-5FBE-4A79-B45B-434E9AAF2F11}"/>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160672</xdr:rowOff>
    </xdr:from>
    <xdr:ext cx="405111" cy="259045"/>
    <xdr:sp macro="" textlink="">
      <xdr:nvSpPr>
        <xdr:cNvPr id="105" name="n_3mainValue【体育館・プール】&#10;有形固定資産減価償却率">
          <a:extLst>
            <a:ext uri="{FF2B5EF4-FFF2-40B4-BE49-F238E27FC236}">
              <a16:creationId xmlns:a16="http://schemas.microsoft.com/office/drawing/2014/main" id="{589763DE-E04A-4FBF-90EE-FC874355D682}"/>
            </a:ext>
          </a:extLst>
        </xdr:cNvPr>
        <xdr:cNvSpPr txBox="1"/>
      </xdr:nvSpPr>
      <xdr:spPr>
        <a:xfrm>
          <a:off x="18167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122572</xdr:rowOff>
    </xdr:from>
    <xdr:ext cx="405111" cy="259045"/>
    <xdr:sp macro="" textlink="">
      <xdr:nvSpPr>
        <xdr:cNvPr id="106" name="n_4mainValue【体育館・プール】&#10;有形固定資産減価償却率">
          <a:extLst>
            <a:ext uri="{FF2B5EF4-FFF2-40B4-BE49-F238E27FC236}">
              <a16:creationId xmlns:a16="http://schemas.microsoft.com/office/drawing/2014/main" id="{C420254E-4A74-47DB-8C43-D512E0F7D3E1}"/>
            </a:ext>
          </a:extLst>
        </xdr:cNvPr>
        <xdr:cNvSpPr txBox="1"/>
      </xdr:nvSpPr>
      <xdr:spPr>
        <a:xfrm>
          <a:off x="9277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2574B11-17AA-4ECD-940B-1861A5E944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B11B4B55-04AF-4B97-BF26-ACAD0C3D1F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22E8A12-38BC-45C5-8669-4F02C34F62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E6DFA53-E82C-4ECC-AB22-DF8AEEE783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7A8FFA96-5C01-4B91-B2AB-B166992205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E6BF4BE-77E0-4BB7-9313-6238DF75BD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00438F2-2DDC-47D2-AAC3-F6FC07E7C1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B06F88DA-5F6C-446C-B5B9-9B8E2FCD82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68B44DD7-B286-4F28-83A3-ABB06C15FC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DE3ABC7-7399-4CE0-A212-4001927540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783B5E03-C91D-4823-BD57-0E6BE0BAA9F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2696970D-9BC9-4AE0-B3C7-2C65BE22764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3D40167E-C167-4D32-A6F3-5036F47C0C1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C2AF5C5E-7398-4951-899F-6989C8E3FDB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AB5EF9EC-8EE4-45DC-8A26-024781DEFE1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2610E96E-20C4-4752-AABB-E8453D82538F}"/>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65127813-A76F-427D-81EC-D56F686BA33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206B067A-B132-476B-B223-493286AD380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199FD734-87EB-42C7-9AE2-529E848ACFD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F1C5707D-4F3E-4609-BFD0-AC5C03A257DE}"/>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6D73FB47-C57F-4395-AC62-DA24DB73405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1DDCF222-9B5C-403B-9B6F-AC9A7AE726D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8BA1E1FC-44E6-402C-9A39-36F6A2BC42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713AC075-597A-4D68-86FB-0ABE9AE8E8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5B91C6B6-0965-4376-82CB-2E8BB6138B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62501134-954E-456F-9D47-079804988B06}"/>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94E8E9B1-82E8-496F-9E92-C887FA43F41A}"/>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7387B387-4551-453F-8CBE-6FCE98D7CC3A}"/>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45FFDE66-7068-4B4F-8FD1-A33DA50A2B3B}"/>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436DC3A4-F8C3-48BA-ADD5-3E7135FA5C8D}"/>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C5A99AFD-22A5-4E76-A8AD-4F71A95956E0}"/>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6DCEEB25-0201-4922-8624-2C4982139921}"/>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244280A0-B039-4795-A1CB-3F9C89D5C6FF}"/>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99309AB6-9EE6-45EA-8896-567F2B06018D}"/>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1704E993-6815-4FFF-A85B-16B5C120D7B1}"/>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F6926A7B-7E5F-4E4E-AA2C-566F013D7431}"/>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D527A03-DE12-40FF-B7B9-37F5BE3DF89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87CF3D6-4AF8-4C96-AABF-4657196B3A1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5C41C4F-713F-45D2-83C3-77F9DE8306A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676A99E-FFEB-4A25-B74C-4AEC356C8E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6A57727B-1A3C-4B2E-871A-B2C740ADE2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xdr:rowOff>
    </xdr:from>
    <xdr:to>
      <xdr:col>55</xdr:col>
      <xdr:colOff>50800</xdr:colOff>
      <xdr:row>62</xdr:row>
      <xdr:rowOff>102398</xdr:rowOff>
    </xdr:to>
    <xdr:sp macro="" textlink="">
      <xdr:nvSpPr>
        <xdr:cNvPr id="148" name="楕円 147">
          <a:extLst>
            <a:ext uri="{FF2B5EF4-FFF2-40B4-BE49-F238E27FC236}">
              <a16:creationId xmlns:a16="http://schemas.microsoft.com/office/drawing/2014/main" id="{6BEBF4DC-1A23-4F3C-9EEE-6B8D9A0D24A9}"/>
            </a:ext>
          </a:extLst>
        </xdr:cNvPr>
        <xdr:cNvSpPr/>
      </xdr:nvSpPr>
      <xdr:spPr>
        <a:xfrm>
          <a:off x="10426700" y="106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23675</xdr:rowOff>
    </xdr:from>
    <xdr:ext cx="469744" cy="259045"/>
    <xdr:sp macro="" textlink="">
      <xdr:nvSpPr>
        <xdr:cNvPr id="149" name="【体育館・プール】&#10;一人当たり面積該当値テキスト">
          <a:extLst>
            <a:ext uri="{FF2B5EF4-FFF2-40B4-BE49-F238E27FC236}">
              <a16:creationId xmlns:a16="http://schemas.microsoft.com/office/drawing/2014/main" id="{73828F2F-80B0-4D07-AD34-4FCAEA00B021}"/>
            </a:ext>
          </a:extLst>
        </xdr:cNvPr>
        <xdr:cNvSpPr txBox="1"/>
      </xdr:nvSpPr>
      <xdr:spPr>
        <a:xfrm>
          <a:off x="10515600" y="1048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24312</xdr:rowOff>
    </xdr:from>
    <xdr:to>
      <xdr:col>50</xdr:col>
      <xdr:colOff>165100</xdr:colOff>
      <xdr:row>62</xdr:row>
      <xdr:rowOff>125912</xdr:rowOff>
    </xdr:to>
    <xdr:sp macro="" textlink="">
      <xdr:nvSpPr>
        <xdr:cNvPr id="150" name="楕円 149">
          <a:extLst>
            <a:ext uri="{FF2B5EF4-FFF2-40B4-BE49-F238E27FC236}">
              <a16:creationId xmlns:a16="http://schemas.microsoft.com/office/drawing/2014/main" id="{0AD44143-5E26-4E3F-B4D4-F1BA3EAFDC77}"/>
            </a:ext>
          </a:extLst>
        </xdr:cNvPr>
        <xdr:cNvSpPr/>
      </xdr:nvSpPr>
      <xdr:spPr>
        <a:xfrm>
          <a:off x="9588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51598</xdr:rowOff>
    </xdr:from>
    <xdr:to>
      <xdr:col>55</xdr:col>
      <xdr:colOff>0</xdr:colOff>
      <xdr:row>62</xdr:row>
      <xdr:rowOff>75112</xdr:rowOff>
    </xdr:to>
    <xdr:cxnSp macro="">
      <xdr:nvCxnSpPr>
        <xdr:cNvPr id="151" name="直線コネクタ 150">
          <a:extLst>
            <a:ext uri="{FF2B5EF4-FFF2-40B4-BE49-F238E27FC236}">
              <a16:creationId xmlns:a16="http://schemas.microsoft.com/office/drawing/2014/main" id="{F3EEE3E5-A246-45D7-A44F-843E16AF72C1}"/>
            </a:ext>
          </a:extLst>
        </xdr:cNvPr>
        <xdr:cNvCxnSpPr/>
      </xdr:nvCxnSpPr>
      <xdr:spPr>
        <a:xfrm flipV="1">
          <a:off x="9639300" y="10681498"/>
          <a:ext cx="838200" cy="2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30516</xdr:rowOff>
    </xdr:from>
    <xdr:to>
      <xdr:col>46</xdr:col>
      <xdr:colOff>38100</xdr:colOff>
      <xdr:row>62</xdr:row>
      <xdr:rowOff>132116</xdr:rowOff>
    </xdr:to>
    <xdr:sp macro="" textlink="">
      <xdr:nvSpPr>
        <xdr:cNvPr id="152" name="楕円 151">
          <a:extLst>
            <a:ext uri="{FF2B5EF4-FFF2-40B4-BE49-F238E27FC236}">
              <a16:creationId xmlns:a16="http://schemas.microsoft.com/office/drawing/2014/main" id="{9E022F63-700C-47EC-ACA8-62691850A61D}"/>
            </a:ext>
          </a:extLst>
        </xdr:cNvPr>
        <xdr:cNvSpPr/>
      </xdr:nvSpPr>
      <xdr:spPr>
        <a:xfrm>
          <a:off x="8699500" y="106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75112</xdr:rowOff>
    </xdr:from>
    <xdr:to>
      <xdr:col>50</xdr:col>
      <xdr:colOff>114300</xdr:colOff>
      <xdr:row>62</xdr:row>
      <xdr:rowOff>81316</xdr:rowOff>
    </xdr:to>
    <xdr:cxnSp macro="">
      <xdr:nvCxnSpPr>
        <xdr:cNvPr id="153" name="直線コネクタ 152">
          <a:extLst>
            <a:ext uri="{FF2B5EF4-FFF2-40B4-BE49-F238E27FC236}">
              <a16:creationId xmlns:a16="http://schemas.microsoft.com/office/drawing/2014/main" id="{FD337F53-D3D9-4588-A50D-CC77B4181DCE}"/>
            </a:ext>
          </a:extLst>
        </xdr:cNvPr>
        <xdr:cNvCxnSpPr/>
      </xdr:nvCxnSpPr>
      <xdr:spPr>
        <a:xfrm flipV="1">
          <a:off x="8750300" y="10705012"/>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39007</xdr:rowOff>
    </xdr:from>
    <xdr:to>
      <xdr:col>41</xdr:col>
      <xdr:colOff>101600</xdr:colOff>
      <xdr:row>62</xdr:row>
      <xdr:rowOff>140607</xdr:rowOff>
    </xdr:to>
    <xdr:sp macro="" textlink="">
      <xdr:nvSpPr>
        <xdr:cNvPr id="154" name="楕円 153">
          <a:extLst>
            <a:ext uri="{FF2B5EF4-FFF2-40B4-BE49-F238E27FC236}">
              <a16:creationId xmlns:a16="http://schemas.microsoft.com/office/drawing/2014/main" id="{2729873D-F826-477F-8C2B-AE80038C83AC}"/>
            </a:ext>
          </a:extLst>
        </xdr:cNvPr>
        <xdr:cNvSpPr/>
      </xdr:nvSpPr>
      <xdr:spPr>
        <a:xfrm>
          <a:off x="7810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81316</xdr:rowOff>
    </xdr:from>
    <xdr:to>
      <xdr:col>45</xdr:col>
      <xdr:colOff>177800</xdr:colOff>
      <xdr:row>62</xdr:row>
      <xdr:rowOff>89807</xdr:rowOff>
    </xdr:to>
    <xdr:cxnSp macro="">
      <xdr:nvCxnSpPr>
        <xdr:cNvPr id="155" name="直線コネクタ 154">
          <a:extLst>
            <a:ext uri="{FF2B5EF4-FFF2-40B4-BE49-F238E27FC236}">
              <a16:creationId xmlns:a16="http://schemas.microsoft.com/office/drawing/2014/main" id="{64267EE4-DBA0-4818-A7D1-1542C467AB6C}"/>
            </a:ext>
          </a:extLst>
        </xdr:cNvPr>
        <xdr:cNvCxnSpPr/>
      </xdr:nvCxnSpPr>
      <xdr:spPr>
        <a:xfrm flipV="1">
          <a:off x="7861300" y="1071121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51090</xdr:rowOff>
    </xdr:from>
    <xdr:to>
      <xdr:col>36</xdr:col>
      <xdr:colOff>165100</xdr:colOff>
      <xdr:row>62</xdr:row>
      <xdr:rowOff>152690</xdr:rowOff>
    </xdr:to>
    <xdr:sp macro="" textlink="">
      <xdr:nvSpPr>
        <xdr:cNvPr id="156" name="楕円 155">
          <a:extLst>
            <a:ext uri="{FF2B5EF4-FFF2-40B4-BE49-F238E27FC236}">
              <a16:creationId xmlns:a16="http://schemas.microsoft.com/office/drawing/2014/main" id="{1CD69BE9-7C4C-40FD-BC87-CEF1811F77F8}"/>
            </a:ext>
          </a:extLst>
        </xdr:cNvPr>
        <xdr:cNvSpPr/>
      </xdr:nvSpPr>
      <xdr:spPr>
        <a:xfrm>
          <a:off x="6921500" y="106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89807</xdr:rowOff>
    </xdr:from>
    <xdr:to>
      <xdr:col>41</xdr:col>
      <xdr:colOff>50800</xdr:colOff>
      <xdr:row>62</xdr:row>
      <xdr:rowOff>101890</xdr:rowOff>
    </xdr:to>
    <xdr:cxnSp macro="">
      <xdr:nvCxnSpPr>
        <xdr:cNvPr id="157" name="直線コネクタ 156">
          <a:extLst>
            <a:ext uri="{FF2B5EF4-FFF2-40B4-BE49-F238E27FC236}">
              <a16:creationId xmlns:a16="http://schemas.microsoft.com/office/drawing/2014/main" id="{6D2ABDF1-6042-4EE8-868C-D0F9200A3331}"/>
            </a:ext>
          </a:extLst>
        </xdr:cNvPr>
        <xdr:cNvCxnSpPr/>
      </xdr:nvCxnSpPr>
      <xdr:spPr>
        <a:xfrm flipV="1">
          <a:off x="6972300" y="1071970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E620AE97-08A7-4069-82C5-5063FD10D874}"/>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7F91ACBA-BC96-4CBD-A95B-D3CFEE652ECA}"/>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6C2AEDD9-D47C-40B5-A20B-765C878A61FE}"/>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4A1CD85F-3DBB-4DC0-842F-81DC85D3C270}"/>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142439</xdr:rowOff>
    </xdr:from>
    <xdr:ext cx="469744" cy="259045"/>
    <xdr:sp macro="" textlink="">
      <xdr:nvSpPr>
        <xdr:cNvPr id="162" name="n_1mainValue【体育館・プール】&#10;一人当たり面積">
          <a:extLst>
            <a:ext uri="{FF2B5EF4-FFF2-40B4-BE49-F238E27FC236}">
              <a16:creationId xmlns:a16="http://schemas.microsoft.com/office/drawing/2014/main" id="{AA1E8B03-59E6-4DA0-97B2-E2FC7A8A9D73}"/>
            </a:ext>
          </a:extLst>
        </xdr:cNvPr>
        <xdr:cNvSpPr txBox="1"/>
      </xdr:nvSpPr>
      <xdr:spPr>
        <a:xfrm>
          <a:off x="93917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148643</xdr:rowOff>
    </xdr:from>
    <xdr:ext cx="469744" cy="259045"/>
    <xdr:sp macro="" textlink="">
      <xdr:nvSpPr>
        <xdr:cNvPr id="163" name="n_2mainValue【体育館・プール】&#10;一人当たり面積">
          <a:extLst>
            <a:ext uri="{FF2B5EF4-FFF2-40B4-BE49-F238E27FC236}">
              <a16:creationId xmlns:a16="http://schemas.microsoft.com/office/drawing/2014/main" id="{FF2048EE-159B-40B3-BFF5-1FA04E7F77AF}"/>
            </a:ext>
          </a:extLst>
        </xdr:cNvPr>
        <xdr:cNvSpPr txBox="1"/>
      </xdr:nvSpPr>
      <xdr:spPr>
        <a:xfrm>
          <a:off x="8515427" y="104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157134</xdr:rowOff>
    </xdr:from>
    <xdr:ext cx="469744" cy="259045"/>
    <xdr:sp macro="" textlink="">
      <xdr:nvSpPr>
        <xdr:cNvPr id="164" name="n_3mainValue【体育館・プール】&#10;一人当たり面積">
          <a:extLst>
            <a:ext uri="{FF2B5EF4-FFF2-40B4-BE49-F238E27FC236}">
              <a16:creationId xmlns:a16="http://schemas.microsoft.com/office/drawing/2014/main" id="{9981A90E-46D4-41D8-BE25-A62836F2DD35}"/>
            </a:ext>
          </a:extLst>
        </xdr:cNvPr>
        <xdr:cNvSpPr txBox="1"/>
      </xdr:nvSpPr>
      <xdr:spPr>
        <a:xfrm>
          <a:off x="7626427" y="104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169217</xdr:rowOff>
    </xdr:from>
    <xdr:ext cx="469744" cy="259045"/>
    <xdr:sp macro="" textlink="">
      <xdr:nvSpPr>
        <xdr:cNvPr id="165" name="n_4mainValue【体育館・プール】&#10;一人当たり面積">
          <a:extLst>
            <a:ext uri="{FF2B5EF4-FFF2-40B4-BE49-F238E27FC236}">
              <a16:creationId xmlns:a16="http://schemas.microsoft.com/office/drawing/2014/main" id="{A573FA21-506D-4D0D-97FB-C9DFA551A3F9}"/>
            </a:ext>
          </a:extLst>
        </xdr:cNvPr>
        <xdr:cNvSpPr txBox="1"/>
      </xdr:nvSpPr>
      <xdr:spPr>
        <a:xfrm>
          <a:off x="6737427" y="1045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11D676BC-C312-4FAE-89CE-C5D5B6D2DF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D1048F1-3F03-42C2-A686-92DCF0F581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3F489C09-BE13-4345-94D0-5AE4876807B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BF1786F8-E5D1-44BE-A618-6F2DA81FB9F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CF156320-3CAA-4ED3-8B76-2E4AF313FC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7DED4156-982B-4E96-A667-ED9AB78D9F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FA8676FA-3EEA-4542-AA3B-1C15DC1965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C7CBE9EB-AAFB-4ABD-B88F-8B5FE64BAD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7BD3C852-CF11-4D4D-9D64-B422D95534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73E60908-4627-4D1B-A35D-208C6B0E0D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1AA3B3F9-74B9-4E98-B0BD-4DC793C57D8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41DF4D8D-D05B-498A-8CB6-785BB366476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CF0C09B8-4DBD-4B0A-BB88-38DEDF88D3B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E4C53D8B-B41C-45D3-9D00-793CC597BFA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0D8868AC-99E7-4B44-8CC4-B42C5AB97E3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A074000B-66AC-43F9-B04C-742124B8AAC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FA3F3663-2A55-4219-A2C5-452299B7D82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F432171B-6AB4-4289-9EC3-3A20195D9AE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CEC67FC8-5E6B-4ADD-A7AB-317200CB94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BF53C46C-7320-4F08-9C6D-E195A4E158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EC6FCA69-32B6-4C8A-8C4C-946A981ABD7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F88AAC02-F86E-4AAF-A7B3-996ABBE30C0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1A876023-D1E9-496A-B3F6-F1408373172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DA17A500-0A4E-48B6-AD9E-D1C03D5B270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792CE5BA-048C-4924-8CED-672E2CD33E3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958122D1-9078-4959-B443-7F37B73D52EC}"/>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3A18B6D1-CE1D-4A31-A980-4D875A09F1F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F4672BD0-E69D-4B1F-BE10-B4F99DC7A29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1E36D9A7-1BD1-4AD6-977F-B09850E9A81A}"/>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6BB04D81-D865-4171-A2D5-7B67D73F7F8D}"/>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61A6C3E-2C20-4452-9EA8-FCBFFFDB14C1}"/>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A0A6CE00-C7DD-446C-B811-BCE4DA239D7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98" name="フローチャート: 判断 197">
          <a:extLst>
            <a:ext uri="{FF2B5EF4-FFF2-40B4-BE49-F238E27FC236}">
              <a16:creationId xmlns:a16="http://schemas.microsoft.com/office/drawing/2014/main" id="{A6ED3570-7B49-40C4-925E-322E0E85EC4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99" name="フローチャート: 判断 198">
          <a:extLst>
            <a:ext uri="{FF2B5EF4-FFF2-40B4-BE49-F238E27FC236}">
              <a16:creationId xmlns:a16="http://schemas.microsoft.com/office/drawing/2014/main" id="{4ADE6E77-7CDE-4A47-A6C4-FDC32DE1CCC1}"/>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00" name="フローチャート: 判断 199">
          <a:extLst>
            <a:ext uri="{FF2B5EF4-FFF2-40B4-BE49-F238E27FC236}">
              <a16:creationId xmlns:a16="http://schemas.microsoft.com/office/drawing/2014/main" id="{1484CD27-B779-4063-A8AC-A82576DA407E}"/>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01" name="フローチャート: 判断 200">
          <a:extLst>
            <a:ext uri="{FF2B5EF4-FFF2-40B4-BE49-F238E27FC236}">
              <a16:creationId xmlns:a16="http://schemas.microsoft.com/office/drawing/2014/main" id="{E2D0935D-F0C9-4583-9BDE-175973DA732D}"/>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8D41F429-D19A-49C5-8326-986F630662D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B3BDBCF-DC81-4B67-8D69-AB8BD5F5421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FEA5975C-B142-4A61-B83E-FAE3588C19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0C67B1E-B19E-4FD5-8B35-A35B2CEB6E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DC696B94-C2D5-4A4E-B6C0-44A0AEB1C20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31387</xdr:rowOff>
    </xdr:from>
    <xdr:to>
      <xdr:col>24</xdr:col>
      <xdr:colOff>114300</xdr:colOff>
      <xdr:row>83</xdr:row>
      <xdr:rowOff>132987</xdr:rowOff>
    </xdr:to>
    <xdr:sp macro="" textlink="">
      <xdr:nvSpPr>
        <xdr:cNvPr id="207" name="楕円 206">
          <a:extLst>
            <a:ext uri="{FF2B5EF4-FFF2-40B4-BE49-F238E27FC236}">
              <a16:creationId xmlns:a16="http://schemas.microsoft.com/office/drawing/2014/main" id="{BFB079F2-9203-48DA-A396-082B227889E0}"/>
            </a:ext>
          </a:extLst>
        </xdr:cNvPr>
        <xdr:cNvSpPr/>
      </xdr:nvSpPr>
      <xdr:spPr>
        <a:xfrm>
          <a:off x="4584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9814</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15E510AA-1F14-4985-8DAF-CA742A7AA7B6}"/>
            </a:ext>
          </a:extLst>
        </xdr:cNvPr>
        <xdr:cNvSpPr txBox="1"/>
      </xdr:nvSpPr>
      <xdr:spPr>
        <a:xfrm>
          <a:off x="4673600"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209" name="楕円 208">
          <a:extLst>
            <a:ext uri="{FF2B5EF4-FFF2-40B4-BE49-F238E27FC236}">
              <a16:creationId xmlns:a16="http://schemas.microsoft.com/office/drawing/2014/main" id="{070AFC38-790D-4775-86E5-01DBC075CA20}"/>
            </a:ext>
          </a:extLst>
        </xdr:cNvPr>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82187</xdr:rowOff>
    </xdr:to>
    <xdr:cxnSp macro="">
      <xdr:nvCxnSpPr>
        <xdr:cNvPr id="210" name="直線コネクタ 209">
          <a:extLst>
            <a:ext uri="{FF2B5EF4-FFF2-40B4-BE49-F238E27FC236}">
              <a16:creationId xmlns:a16="http://schemas.microsoft.com/office/drawing/2014/main" id="{D9F9BB3A-CA7F-4C22-B1C0-6D4859F2B12E}"/>
            </a:ext>
          </a:extLst>
        </xdr:cNvPr>
        <xdr:cNvCxnSpPr/>
      </xdr:nvCxnSpPr>
      <xdr:spPr>
        <a:xfrm>
          <a:off x="3797300" y="142831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144055</xdr:rowOff>
    </xdr:from>
    <xdr:to>
      <xdr:col>15</xdr:col>
      <xdr:colOff>101600</xdr:colOff>
      <xdr:row>83</xdr:row>
      <xdr:rowOff>74205</xdr:rowOff>
    </xdr:to>
    <xdr:sp macro="" textlink="">
      <xdr:nvSpPr>
        <xdr:cNvPr id="211" name="楕円 210">
          <a:extLst>
            <a:ext uri="{FF2B5EF4-FFF2-40B4-BE49-F238E27FC236}">
              <a16:creationId xmlns:a16="http://schemas.microsoft.com/office/drawing/2014/main" id="{950F2CFB-7EAC-4EED-B2C6-55BA839610DD}"/>
            </a:ext>
          </a:extLst>
        </xdr:cNvPr>
        <xdr:cNvSpPr/>
      </xdr:nvSpPr>
      <xdr:spPr>
        <a:xfrm>
          <a:off x="2857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23405</xdr:rowOff>
    </xdr:from>
    <xdr:to>
      <xdr:col>19</xdr:col>
      <xdr:colOff>177800</xdr:colOff>
      <xdr:row>83</xdr:row>
      <xdr:rowOff>52795</xdr:rowOff>
    </xdr:to>
    <xdr:cxnSp macro="">
      <xdr:nvCxnSpPr>
        <xdr:cNvPr id="212" name="直線コネクタ 211">
          <a:extLst>
            <a:ext uri="{FF2B5EF4-FFF2-40B4-BE49-F238E27FC236}">
              <a16:creationId xmlns:a16="http://schemas.microsoft.com/office/drawing/2014/main" id="{6DFCC04A-83EA-4B31-9149-A3DE3CBA1D43}"/>
            </a:ext>
          </a:extLst>
        </xdr:cNvPr>
        <xdr:cNvCxnSpPr/>
      </xdr:nvCxnSpPr>
      <xdr:spPr>
        <a:xfrm>
          <a:off x="2908300" y="142537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5262</xdr:rowOff>
    </xdr:from>
    <xdr:to>
      <xdr:col>10</xdr:col>
      <xdr:colOff>165100</xdr:colOff>
      <xdr:row>84</xdr:row>
      <xdr:rowOff>106862</xdr:rowOff>
    </xdr:to>
    <xdr:sp macro="" textlink="">
      <xdr:nvSpPr>
        <xdr:cNvPr id="213" name="楕円 212">
          <a:extLst>
            <a:ext uri="{FF2B5EF4-FFF2-40B4-BE49-F238E27FC236}">
              <a16:creationId xmlns:a16="http://schemas.microsoft.com/office/drawing/2014/main" id="{274FC945-26BE-4FF2-A357-984DA9953285}"/>
            </a:ext>
          </a:extLst>
        </xdr:cNvPr>
        <xdr:cNvSpPr/>
      </xdr:nvSpPr>
      <xdr:spPr>
        <a:xfrm>
          <a:off x="1968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23405</xdr:rowOff>
    </xdr:from>
    <xdr:to>
      <xdr:col>15</xdr:col>
      <xdr:colOff>50800</xdr:colOff>
      <xdr:row>84</xdr:row>
      <xdr:rowOff>56062</xdr:rowOff>
    </xdr:to>
    <xdr:cxnSp macro="">
      <xdr:nvCxnSpPr>
        <xdr:cNvPr id="214" name="直線コネクタ 213">
          <a:extLst>
            <a:ext uri="{FF2B5EF4-FFF2-40B4-BE49-F238E27FC236}">
              <a16:creationId xmlns:a16="http://schemas.microsoft.com/office/drawing/2014/main" id="{D0B5CA16-BCA2-449B-A33E-7C4B181051BF}"/>
            </a:ext>
          </a:extLst>
        </xdr:cNvPr>
        <xdr:cNvCxnSpPr/>
      </xdr:nvCxnSpPr>
      <xdr:spPr>
        <a:xfrm flipV="1">
          <a:off x="2019300" y="14253755"/>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85271</xdr:rowOff>
    </xdr:from>
    <xdr:to>
      <xdr:col>6</xdr:col>
      <xdr:colOff>38100</xdr:colOff>
      <xdr:row>83</xdr:row>
      <xdr:rowOff>15421</xdr:rowOff>
    </xdr:to>
    <xdr:sp macro="" textlink="">
      <xdr:nvSpPr>
        <xdr:cNvPr id="215" name="楕円 214">
          <a:extLst>
            <a:ext uri="{FF2B5EF4-FFF2-40B4-BE49-F238E27FC236}">
              <a16:creationId xmlns:a16="http://schemas.microsoft.com/office/drawing/2014/main" id="{42737509-8933-4A45-90E0-0E790E3A1861}"/>
            </a:ext>
          </a:extLst>
        </xdr:cNvPr>
        <xdr:cNvSpPr/>
      </xdr:nvSpPr>
      <xdr:spPr>
        <a:xfrm>
          <a:off x="1079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136071</xdr:rowOff>
    </xdr:from>
    <xdr:to>
      <xdr:col>10</xdr:col>
      <xdr:colOff>114300</xdr:colOff>
      <xdr:row>84</xdr:row>
      <xdr:rowOff>56062</xdr:rowOff>
    </xdr:to>
    <xdr:cxnSp macro="">
      <xdr:nvCxnSpPr>
        <xdr:cNvPr id="216" name="直線コネクタ 215">
          <a:extLst>
            <a:ext uri="{FF2B5EF4-FFF2-40B4-BE49-F238E27FC236}">
              <a16:creationId xmlns:a16="http://schemas.microsoft.com/office/drawing/2014/main" id="{BCAA1120-F119-4143-B27D-912EB72F1843}"/>
            </a:ext>
          </a:extLst>
        </xdr:cNvPr>
        <xdr:cNvCxnSpPr/>
      </xdr:nvCxnSpPr>
      <xdr:spPr>
        <a:xfrm>
          <a:off x="1130300" y="1419497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217" name="n_1aveValue【福祉施設】&#10;有形固定資産減価償却率">
          <a:extLst>
            <a:ext uri="{FF2B5EF4-FFF2-40B4-BE49-F238E27FC236}">
              <a16:creationId xmlns:a16="http://schemas.microsoft.com/office/drawing/2014/main" id="{A003A7CB-8A5D-4D5D-BAFD-C8DACED6FA18}"/>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218" name="n_2aveValue【福祉施設】&#10;有形固定資産減価償却率">
          <a:extLst>
            <a:ext uri="{FF2B5EF4-FFF2-40B4-BE49-F238E27FC236}">
              <a16:creationId xmlns:a16="http://schemas.microsoft.com/office/drawing/2014/main" id="{E41FDA1C-2477-44E2-BBBA-25CD4928EE85}"/>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219" name="n_3aveValue【福祉施設】&#10;有形固定資産減価償却率">
          <a:extLst>
            <a:ext uri="{FF2B5EF4-FFF2-40B4-BE49-F238E27FC236}">
              <a16:creationId xmlns:a16="http://schemas.microsoft.com/office/drawing/2014/main" id="{4733A45A-9868-4851-BE2D-63999F55BE05}"/>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220" name="n_4aveValue【福祉施設】&#10;有形固定資産減価償却率">
          <a:extLst>
            <a:ext uri="{FF2B5EF4-FFF2-40B4-BE49-F238E27FC236}">
              <a16:creationId xmlns:a16="http://schemas.microsoft.com/office/drawing/2014/main" id="{2C8FB2D5-285A-4D28-BF5C-28C6C2A49E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221" name="n_1mainValue【福祉施設】&#10;有形固定資産減価償却率">
          <a:extLst>
            <a:ext uri="{FF2B5EF4-FFF2-40B4-BE49-F238E27FC236}">
              <a16:creationId xmlns:a16="http://schemas.microsoft.com/office/drawing/2014/main" id="{F8B950CC-524B-487F-9DA6-992416856B9A}"/>
            </a:ext>
          </a:extLst>
        </xdr:cNvPr>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65332</xdr:rowOff>
    </xdr:from>
    <xdr:ext cx="405111" cy="259045"/>
    <xdr:sp macro="" textlink="">
      <xdr:nvSpPr>
        <xdr:cNvPr id="222" name="n_2mainValue【福祉施設】&#10;有形固定資産減価償却率">
          <a:extLst>
            <a:ext uri="{FF2B5EF4-FFF2-40B4-BE49-F238E27FC236}">
              <a16:creationId xmlns:a16="http://schemas.microsoft.com/office/drawing/2014/main" id="{4DD8E6E9-2264-4C61-88AD-A4FD88AAEDEC}"/>
            </a:ext>
          </a:extLst>
        </xdr:cNvPr>
        <xdr:cNvSpPr txBox="1"/>
      </xdr:nvSpPr>
      <xdr:spPr>
        <a:xfrm>
          <a:off x="2705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97989</xdr:rowOff>
    </xdr:from>
    <xdr:ext cx="405111" cy="259045"/>
    <xdr:sp macro="" textlink="">
      <xdr:nvSpPr>
        <xdr:cNvPr id="223" name="n_3mainValue【福祉施設】&#10;有形固定資産減価償却率">
          <a:extLst>
            <a:ext uri="{FF2B5EF4-FFF2-40B4-BE49-F238E27FC236}">
              <a16:creationId xmlns:a16="http://schemas.microsoft.com/office/drawing/2014/main" id="{AFCC6FD0-83D5-4346-AE58-AAF5B9C950A7}"/>
            </a:ext>
          </a:extLst>
        </xdr:cNvPr>
        <xdr:cNvSpPr txBox="1"/>
      </xdr:nvSpPr>
      <xdr:spPr>
        <a:xfrm>
          <a:off x="1816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6548</xdr:rowOff>
    </xdr:from>
    <xdr:ext cx="405111" cy="259045"/>
    <xdr:sp macro="" textlink="">
      <xdr:nvSpPr>
        <xdr:cNvPr id="224" name="n_4mainValue【福祉施設】&#10;有形固定資産減価償却率">
          <a:extLst>
            <a:ext uri="{FF2B5EF4-FFF2-40B4-BE49-F238E27FC236}">
              <a16:creationId xmlns:a16="http://schemas.microsoft.com/office/drawing/2014/main" id="{9A5FA38A-2536-4C00-8CA0-A4404C918680}"/>
            </a:ext>
          </a:extLst>
        </xdr:cNvPr>
        <xdr:cNvSpPr txBox="1"/>
      </xdr:nvSpPr>
      <xdr:spPr>
        <a:xfrm>
          <a:off x="927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4D4E1C32-BA8F-4BF3-A694-0837057DA8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683875F-F114-4F77-9CB2-64BB13E2A9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34EB2F04-D14E-468F-A495-D962DF8715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31F17C28-F8C2-4A79-AFEA-B888DD91F6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290176A7-79BA-45B7-A610-F2119BC0DE5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55081B18-160B-4636-8398-A32F4730FCE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D0694EAE-9FDD-4179-92D5-E11AE763EF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6F88337A-388F-49ED-B578-35FFA5B849B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662D0EE7-B11F-4CDD-840C-EBB83C5F21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1F3C5949-8362-4F6D-B37B-67C8DDE75E4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D62BFE65-D389-4A64-A80F-AD4803FC829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50DC0C86-5B2E-40FC-8211-8F1330AA2B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8928035E-BB57-4793-AB03-FADD84E7031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E52C8D67-D31A-43CB-B6D8-157CF5D0BA1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680B7BA0-DFF9-4DA2-BA02-924FE52A22C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67FB4230-6ECB-4968-B580-6BA704EC6B9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641347AB-476A-4B4D-925F-07E4F507A34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63E7EFCB-12CC-4B8E-B319-67D1A49E480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26808ED6-6465-449C-9898-6C1653DC960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111C2F64-66D7-4C0C-9215-CCD399D8184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BB404D72-493E-4550-ACD2-D909F5245A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C21697A6-17F6-4BFE-A4CB-2F9E4003797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E4C8A5FE-5637-4B16-A4AF-6A97F2260D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8" name="直線コネクタ 247">
          <a:extLst>
            <a:ext uri="{FF2B5EF4-FFF2-40B4-BE49-F238E27FC236}">
              <a16:creationId xmlns:a16="http://schemas.microsoft.com/office/drawing/2014/main" id="{3C1F1878-2627-4C41-8AA9-72CBAF6F8B99}"/>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9" name="【福祉施設】&#10;一人当たり面積最小値テキスト">
          <a:extLst>
            <a:ext uri="{FF2B5EF4-FFF2-40B4-BE49-F238E27FC236}">
              <a16:creationId xmlns:a16="http://schemas.microsoft.com/office/drawing/2014/main" id="{478B3EE9-0D34-43E9-A77C-AC8EF26A03C9}"/>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50" name="直線コネクタ 249">
          <a:extLst>
            <a:ext uri="{FF2B5EF4-FFF2-40B4-BE49-F238E27FC236}">
              <a16:creationId xmlns:a16="http://schemas.microsoft.com/office/drawing/2014/main" id="{41200422-C5A1-4901-948E-A90D1DA9EC2E}"/>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51" name="【福祉施設】&#10;一人当たり面積最大値テキスト">
          <a:extLst>
            <a:ext uri="{FF2B5EF4-FFF2-40B4-BE49-F238E27FC236}">
              <a16:creationId xmlns:a16="http://schemas.microsoft.com/office/drawing/2014/main" id="{0BE1D3B6-0394-43A0-B46E-9185486C8E4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52" name="直線コネクタ 251">
          <a:extLst>
            <a:ext uri="{FF2B5EF4-FFF2-40B4-BE49-F238E27FC236}">
              <a16:creationId xmlns:a16="http://schemas.microsoft.com/office/drawing/2014/main" id="{1F7641D0-1A56-45A1-87EE-A88687A8F93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253" name="【福祉施設】&#10;一人当たり面積平均値テキスト">
          <a:extLst>
            <a:ext uri="{FF2B5EF4-FFF2-40B4-BE49-F238E27FC236}">
              <a16:creationId xmlns:a16="http://schemas.microsoft.com/office/drawing/2014/main" id="{4E62406B-9B75-4F03-B55F-624EE04B019D}"/>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4" name="フローチャート: 判断 253">
          <a:extLst>
            <a:ext uri="{FF2B5EF4-FFF2-40B4-BE49-F238E27FC236}">
              <a16:creationId xmlns:a16="http://schemas.microsoft.com/office/drawing/2014/main" id="{B954FC72-EB18-4E2E-97A7-2E3EFA268AB6}"/>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255" name="フローチャート: 判断 254">
          <a:extLst>
            <a:ext uri="{FF2B5EF4-FFF2-40B4-BE49-F238E27FC236}">
              <a16:creationId xmlns:a16="http://schemas.microsoft.com/office/drawing/2014/main" id="{D12D21D7-5468-4FBB-A460-044E2CC2C574}"/>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78570FA5-E13E-4AA3-A4A2-508E3F0B1283}"/>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257" name="フローチャート: 判断 256">
          <a:extLst>
            <a:ext uri="{FF2B5EF4-FFF2-40B4-BE49-F238E27FC236}">
              <a16:creationId xmlns:a16="http://schemas.microsoft.com/office/drawing/2014/main" id="{F88F9525-DB41-486F-937A-CDE50154AA05}"/>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258" name="フローチャート: 判断 257">
          <a:extLst>
            <a:ext uri="{FF2B5EF4-FFF2-40B4-BE49-F238E27FC236}">
              <a16:creationId xmlns:a16="http://schemas.microsoft.com/office/drawing/2014/main" id="{48E13F95-C738-46F4-AB92-A9E84E03C4EB}"/>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D8146CB-885A-4912-B11A-72BA81FC13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E71A853-F363-4F4E-81F3-A13F4F8D85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0208392-6141-4AE5-8A26-4B5FF28116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4F0A532B-BF21-46BD-A59E-6AE9334BD0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EE3DE82B-F3B2-4DEF-B5AC-450B6B0FE5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138937</xdr:rowOff>
    </xdr:from>
    <xdr:to>
      <xdr:col>55</xdr:col>
      <xdr:colOff>50800</xdr:colOff>
      <xdr:row>86</xdr:row>
      <xdr:rowOff>69087</xdr:rowOff>
    </xdr:to>
    <xdr:sp macro="" textlink="">
      <xdr:nvSpPr>
        <xdr:cNvPr id="264" name="楕円 263">
          <a:extLst>
            <a:ext uri="{FF2B5EF4-FFF2-40B4-BE49-F238E27FC236}">
              <a16:creationId xmlns:a16="http://schemas.microsoft.com/office/drawing/2014/main" id="{E2AF014E-50F2-4CE6-85D2-E93B047D2B30}"/>
            </a:ext>
          </a:extLst>
        </xdr:cNvPr>
        <xdr:cNvSpPr/>
      </xdr:nvSpPr>
      <xdr:spPr>
        <a:xfrm>
          <a:off x="10426700" y="147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53864</xdr:rowOff>
    </xdr:from>
    <xdr:ext cx="469744" cy="259045"/>
    <xdr:sp macro="" textlink="">
      <xdr:nvSpPr>
        <xdr:cNvPr id="265" name="【福祉施設】&#10;一人当たり面積該当値テキスト">
          <a:extLst>
            <a:ext uri="{FF2B5EF4-FFF2-40B4-BE49-F238E27FC236}">
              <a16:creationId xmlns:a16="http://schemas.microsoft.com/office/drawing/2014/main" id="{7B179CB5-7C40-4D44-BC01-87D4E09ABEE7}"/>
            </a:ext>
          </a:extLst>
        </xdr:cNvPr>
        <xdr:cNvSpPr txBox="1"/>
      </xdr:nvSpPr>
      <xdr:spPr>
        <a:xfrm>
          <a:off x="10515600" y="1462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142367</xdr:rowOff>
    </xdr:from>
    <xdr:to>
      <xdr:col>50</xdr:col>
      <xdr:colOff>165100</xdr:colOff>
      <xdr:row>86</xdr:row>
      <xdr:rowOff>72517</xdr:rowOff>
    </xdr:to>
    <xdr:sp macro="" textlink="">
      <xdr:nvSpPr>
        <xdr:cNvPr id="266" name="楕円 265">
          <a:extLst>
            <a:ext uri="{FF2B5EF4-FFF2-40B4-BE49-F238E27FC236}">
              <a16:creationId xmlns:a16="http://schemas.microsoft.com/office/drawing/2014/main" id="{01365B28-D84C-487F-8182-BAE560165643}"/>
            </a:ext>
          </a:extLst>
        </xdr:cNvPr>
        <xdr:cNvSpPr/>
      </xdr:nvSpPr>
      <xdr:spPr>
        <a:xfrm>
          <a:off x="9588500" y="1471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18287</xdr:rowOff>
    </xdr:from>
    <xdr:to>
      <xdr:col>55</xdr:col>
      <xdr:colOff>0</xdr:colOff>
      <xdr:row>86</xdr:row>
      <xdr:rowOff>21717</xdr:rowOff>
    </xdr:to>
    <xdr:cxnSp macro="">
      <xdr:nvCxnSpPr>
        <xdr:cNvPr id="267" name="直線コネクタ 266">
          <a:extLst>
            <a:ext uri="{FF2B5EF4-FFF2-40B4-BE49-F238E27FC236}">
              <a16:creationId xmlns:a16="http://schemas.microsoft.com/office/drawing/2014/main" id="{D2F58F9F-5641-4B91-B6DF-14ED451236F8}"/>
            </a:ext>
          </a:extLst>
        </xdr:cNvPr>
        <xdr:cNvCxnSpPr/>
      </xdr:nvCxnSpPr>
      <xdr:spPr>
        <a:xfrm flipV="1">
          <a:off x="9639300" y="14762987"/>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143511</xdr:rowOff>
    </xdr:from>
    <xdr:to>
      <xdr:col>46</xdr:col>
      <xdr:colOff>38100</xdr:colOff>
      <xdr:row>86</xdr:row>
      <xdr:rowOff>73661</xdr:rowOff>
    </xdr:to>
    <xdr:sp macro="" textlink="">
      <xdr:nvSpPr>
        <xdr:cNvPr id="268" name="楕円 267">
          <a:extLst>
            <a:ext uri="{FF2B5EF4-FFF2-40B4-BE49-F238E27FC236}">
              <a16:creationId xmlns:a16="http://schemas.microsoft.com/office/drawing/2014/main" id="{51D54F17-9148-451A-8500-DB9132CAD4D3}"/>
            </a:ext>
          </a:extLst>
        </xdr:cNvPr>
        <xdr:cNvSpPr/>
      </xdr:nvSpPr>
      <xdr:spPr>
        <a:xfrm>
          <a:off x="8699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21717</xdr:rowOff>
    </xdr:from>
    <xdr:to>
      <xdr:col>50</xdr:col>
      <xdr:colOff>114300</xdr:colOff>
      <xdr:row>86</xdr:row>
      <xdr:rowOff>22861</xdr:rowOff>
    </xdr:to>
    <xdr:cxnSp macro="">
      <xdr:nvCxnSpPr>
        <xdr:cNvPr id="269" name="直線コネクタ 268">
          <a:extLst>
            <a:ext uri="{FF2B5EF4-FFF2-40B4-BE49-F238E27FC236}">
              <a16:creationId xmlns:a16="http://schemas.microsoft.com/office/drawing/2014/main" id="{D41F7923-E90F-4BA3-A812-40A3C641DF74}"/>
            </a:ext>
          </a:extLst>
        </xdr:cNvPr>
        <xdr:cNvCxnSpPr/>
      </xdr:nvCxnSpPr>
      <xdr:spPr>
        <a:xfrm flipV="1">
          <a:off x="8750300" y="1476641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270" name="楕円 269">
          <a:extLst>
            <a:ext uri="{FF2B5EF4-FFF2-40B4-BE49-F238E27FC236}">
              <a16:creationId xmlns:a16="http://schemas.microsoft.com/office/drawing/2014/main" id="{47621424-9DEB-47A8-8191-34124FFF5B73}"/>
            </a:ext>
          </a:extLst>
        </xdr:cNvPr>
        <xdr:cNvSpPr/>
      </xdr:nvSpPr>
      <xdr:spPr>
        <a:xfrm>
          <a:off x="7810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86</xdr:row>
      <xdr:rowOff>22861</xdr:rowOff>
    </xdr:to>
    <xdr:cxnSp macro="">
      <xdr:nvCxnSpPr>
        <xdr:cNvPr id="271" name="直線コネクタ 270">
          <a:extLst>
            <a:ext uri="{FF2B5EF4-FFF2-40B4-BE49-F238E27FC236}">
              <a16:creationId xmlns:a16="http://schemas.microsoft.com/office/drawing/2014/main" id="{5E01A38D-BF4B-45F6-BF5C-31890BFDBEBD}"/>
            </a:ext>
          </a:extLst>
        </xdr:cNvPr>
        <xdr:cNvCxnSpPr/>
      </xdr:nvCxnSpPr>
      <xdr:spPr>
        <a:xfrm>
          <a:off x="7861300" y="14661642"/>
          <a:ext cx="889000" cy="10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148082</xdr:rowOff>
    </xdr:from>
    <xdr:to>
      <xdr:col>36</xdr:col>
      <xdr:colOff>165100</xdr:colOff>
      <xdr:row>86</xdr:row>
      <xdr:rowOff>78232</xdr:rowOff>
    </xdr:to>
    <xdr:sp macro="" textlink="">
      <xdr:nvSpPr>
        <xdr:cNvPr id="272" name="楕円 271">
          <a:extLst>
            <a:ext uri="{FF2B5EF4-FFF2-40B4-BE49-F238E27FC236}">
              <a16:creationId xmlns:a16="http://schemas.microsoft.com/office/drawing/2014/main" id="{F8BE05EC-0EE7-4178-86C7-5BAA23AA5589}"/>
            </a:ext>
          </a:extLst>
        </xdr:cNvPr>
        <xdr:cNvSpPr/>
      </xdr:nvSpPr>
      <xdr:spPr>
        <a:xfrm>
          <a:off x="6921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86</xdr:row>
      <xdr:rowOff>27432</xdr:rowOff>
    </xdr:to>
    <xdr:cxnSp macro="">
      <xdr:nvCxnSpPr>
        <xdr:cNvPr id="273" name="直線コネクタ 272">
          <a:extLst>
            <a:ext uri="{FF2B5EF4-FFF2-40B4-BE49-F238E27FC236}">
              <a16:creationId xmlns:a16="http://schemas.microsoft.com/office/drawing/2014/main" id="{EFDC6D23-A960-489D-8502-760BC5E27C31}"/>
            </a:ext>
          </a:extLst>
        </xdr:cNvPr>
        <xdr:cNvCxnSpPr/>
      </xdr:nvCxnSpPr>
      <xdr:spPr>
        <a:xfrm flipV="1">
          <a:off x="6972300" y="14661642"/>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74" name="n_1aveValue【福祉施設】&#10;一人当たり面積">
          <a:extLst>
            <a:ext uri="{FF2B5EF4-FFF2-40B4-BE49-F238E27FC236}">
              <a16:creationId xmlns:a16="http://schemas.microsoft.com/office/drawing/2014/main" id="{53B1BB57-ABCB-48CA-929B-B27303B5CF61}"/>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F0A96C6B-C6AB-4ABE-A307-3D5698E2CFD9}"/>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76" name="n_3aveValue【福祉施設】&#10;一人当たり面積">
          <a:extLst>
            <a:ext uri="{FF2B5EF4-FFF2-40B4-BE49-F238E27FC236}">
              <a16:creationId xmlns:a16="http://schemas.microsoft.com/office/drawing/2014/main" id="{E1EECC3C-6A52-4E36-9BE4-EEDB0A3B3F53}"/>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277" name="n_4aveValue【福祉施設】&#10;一人当たり面積">
          <a:extLst>
            <a:ext uri="{FF2B5EF4-FFF2-40B4-BE49-F238E27FC236}">
              <a16:creationId xmlns:a16="http://schemas.microsoft.com/office/drawing/2014/main" id="{4B27F463-F87C-49D8-BA93-164CC6D5644D}"/>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63644</xdr:rowOff>
    </xdr:from>
    <xdr:ext cx="469744" cy="259045"/>
    <xdr:sp macro="" textlink="">
      <xdr:nvSpPr>
        <xdr:cNvPr id="278" name="n_1mainValue【福祉施設】&#10;一人当たり面積">
          <a:extLst>
            <a:ext uri="{FF2B5EF4-FFF2-40B4-BE49-F238E27FC236}">
              <a16:creationId xmlns:a16="http://schemas.microsoft.com/office/drawing/2014/main" id="{C9436716-DB97-4323-82DD-C0F095ECC8B6}"/>
            </a:ext>
          </a:extLst>
        </xdr:cNvPr>
        <xdr:cNvSpPr txBox="1"/>
      </xdr:nvSpPr>
      <xdr:spPr>
        <a:xfrm>
          <a:off x="9391727" y="1480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64788</xdr:rowOff>
    </xdr:from>
    <xdr:ext cx="469744" cy="259045"/>
    <xdr:sp macro="" textlink="">
      <xdr:nvSpPr>
        <xdr:cNvPr id="279" name="n_2mainValue【福祉施設】&#10;一人当たり面積">
          <a:extLst>
            <a:ext uri="{FF2B5EF4-FFF2-40B4-BE49-F238E27FC236}">
              <a16:creationId xmlns:a16="http://schemas.microsoft.com/office/drawing/2014/main" id="{52C75A9C-ABE5-4004-A973-AF63672810F5}"/>
            </a:ext>
          </a:extLst>
        </xdr:cNvPr>
        <xdr:cNvSpPr txBox="1"/>
      </xdr:nvSpPr>
      <xdr:spPr>
        <a:xfrm>
          <a:off x="8515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280" name="n_3mainValue【福祉施設】&#10;一人当たり面積">
          <a:extLst>
            <a:ext uri="{FF2B5EF4-FFF2-40B4-BE49-F238E27FC236}">
              <a16:creationId xmlns:a16="http://schemas.microsoft.com/office/drawing/2014/main" id="{02DA0485-5F6D-4CDF-9D58-6D7ACEAA3D02}"/>
            </a:ext>
          </a:extLst>
        </xdr:cNvPr>
        <xdr:cNvSpPr txBox="1"/>
      </xdr:nvSpPr>
      <xdr:spPr>
        <a:xfrm>
          <a:off x="7626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69359</xdr:rowOff>
    </xdr:from>
    <xdr:ext cx="469744" cy="259045"/>
    <xdr:sp macro="" textlink="">
      <xdr:nvSpPr>
        <xdr:cNvPr id="281" name="n_4mainValue【福祉施設】&#10;一人当たり面積">
          <a:extLst>
            <a:ext uri="{FF2B5EF4-FFF2-40B4-BE49-F238E27FC236}">
              <a16:creationId xmlns:a16="http://schemas.microsoft.com/office/drawing/2014/main" id="{03B0EB73-859D-4AC2-B0D4-8C47C3E8AE6D}"/>
            </a:ext>
          </a:extLst>
        </xdr:cNvPr>
        <xdr:cNvSpPr txBox="1"/>
      </xdr:nvSpPr>
      <xdr:spPr>
        <a:xfrm>
          <a:off x="67374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D241199-29AC-40F6-B6D7-FF12AEC9EE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E0038B09-B075-4660-AE78-068B38A3C7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9116045F-6E3C-4239-8C60-BB03217CBB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53CECA0E-AA4C-42D3-94C5-C25AF33E608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8753BD50-FA14-4FCD-A722-1DB10757574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D593795-4AE0-4BAE-BA44-82D2911B4C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EA6B6F10-41AC-44CF-95C9-80E53E05B3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A8308888-D8B1-4A88-BFE1-16376A87A97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B10B0C91-3565-43C7-90DF-A31FDF295E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DEDC6D37-C67B-4281-AD4F-0E61FC9929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3157CDA0-350D-4DCA-B2A8-D73371F345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9082EE6-911D-4FAF-A757-88B0306871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A6CD98E0-8C2D-4249-A928-40C5534996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EAA0E962-7A93-4464-B1FC-627C30BCA0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F329F500-08B9-4E63-A7D9-D0E99CF7C3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1EB47E3B-EC59-4CD6-A6F6-3316825438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DA107CCC-C94E-4820-B72E-D993E94292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63AC41F2-ED0B-49F9-B431-D8EF3B8AEB3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8798F9D8-7C2B-4A70-9E2C-448A4FE1B7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D5A68728-BEB2-44DD-9C1C-89AE19657A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715E05D9-3D12-4F8C-8B1C-AB5C5EB0BA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19FFC568-66E4-4358-9C89-138FC1462A2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A0BF8841-A7D6-4A50-87BB-F7B546DA00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342E37C8-408D-4A6E-A563-25869F1C712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D651F889-52A1-4BCB-8F6C-EFF918989C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1B3BDE4E-E441-4885-BF02-D033FDA3428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F8F6884D-E2A6-4803-94E6-839B9126DF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96E7743C-E71E-4EB6-B967-6DC556EC05F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6B606240-D16A-4FA6-9F4D-726C813820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80767417-4BE5-4ECE-97FB-62DDB93D2D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E5F22EDB-BCAA-42AB-B54A-19B18FA9F0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D39618EB-8CB6-4618-9230-EB355FEC75A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92B6E861-E1CE-42DC-822F-379DFA1655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103E65FA-230D-4671-A032-42D90285C9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DBFBE261-E9E9-4DE7-9264-1474DBF75B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A9A21AC8-16F9-4726-B951-97C8A9CC5E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3E3D24BD-4148-4DEB-BD5B-5292DDEF9D6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51406939-E913-4134-B28B-807CE2C336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48864F10-99F0-40C7-8345-A863AB2587A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B6AC1289-E44F-470C-9BD4-8C66127130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a:extLst>
            <a:ext uri="{FF2B5EF4-FFF2-40B4-BE49-F238E27FC236}">
              <a16:creationId xmlns:a16="http://schemas.microsoft.com/office/drawing/2014/main" id="{08A2E069-7B1D-48D5-9D25-A6F7EB1B18A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a:extLst>
            <a:ext uri="{FF2B5EF4-FFF2-40B4-BE49-F238E27FC236}">
              <a16:creationId xmlns:a16="http://schemas.microsoft.com/office/drawing/2014/main" id="{7C898EBA-C452-4052-BFA0-00D3586CB61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4" name="テキスト ボックス 323">
          <a:extLst>
            <a:ext uri="{FF2B5EF4-FFF2-40B4-BE49-F238E27FC236}">
              <a16:creationId xmlns:a16="http://schemas.microsoft.com/office/drawing/2014/main" id="{0AD2E51C-6DF1-4D74-B686-D9A1694B46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5" name="直線コネクタ 324">
          <a:extLst>
            <a:ext uri="{FF2B5EF4-FFF2-40B4-BE49-F238E27FC236}">
              <a16:creationId xmlns:a16="http://schemas.microsoft.com/office/drawing/2014/main" id="{BEF564E6-6A2F-47D2-ABDC-8A7D59A2E9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6" name="テキスト ボックス 325">
          <a:extLst>
            <a:ext uri="{FF2B5EF4-FFF2-40B4-BE49-F238E27FC236}">
              <a16:creationId xmlns:a16="http://schemas.microsoft.com/office/drawing/2014/main" id="{DB7F6BD6-B638-41A0-BDD6-B3C17FFC1D7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7" name="直線コネクタ 326">
          <a:extLst>
            <a:ext uri="{FF2B5EF4-FFF2-40B4-BE49-F238E27FC236}">
              <a16:creationId xmlns:a16="http://schemas.microsoft.com/office/drawing/2014/main" id="{BD78442A-3FBF-4788-9BB1-608DD756761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8" name="テキスト ボックス 327">
          <a:extLst>
            <a:ext uri="{FF2B5EF4-FFF2-40B4-BE49-F238E27FC236}">
              <a16:creationId xmlns:a16="http://schemas.microsoft.com/office/drawing/2014/main" id="{224BF369-E457-4DAA-8D99-681C85DF0F8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9" name="直線コネクタ 328">
          <a:extLst>
            <a:ext uri="{FF2B5EF4-FFF2-40B4-BE49-F238E27FC236}">
              <a16:creationId xmlns:a16="http://schemas.microsoft.com/office/drawing/2014/main" id="{444BF259-1260-48B8-B358-37C4531C1DD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0" name="テキスト ボックス 329">
          <a:extLst>
            <a:ext uri="{FF2B5EF4-FFF2-40B4-BE49-F238E27FC236}">
              <a16:creationId xmlns:a16="http://schemas.microsoft.com/office/drawing/2014/main" id="{AA1941E3-31E1-4C7B-918E-AB1F9A19136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1" name="直線コネクタ 330">
          <a:extLst>
            <a:ext uri="{FF2B5EF4-FFF2-40B4-BE49-F238E27FC236}">
              <a16:creationId xmlns:a16="http://schemas.microsoft.com/office/drawing/2014/main" id="{6B14BC74-7B74-46AD-BE26-AA165F8BB8E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2" name="テキスト ボックス 331">
          <a:extLst>
            <a:ext uri="{FF2B5EF4-FFF2-40B4-BE49-F238E27FC236}">
              <a16:creationId xmlns:a16="http://schemas.microsoft.com/office/drawing/2014/main" id="{3D2C5789-12EF-4F85-823A-BCC47A0827C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3" name="直線コネクタ 332">
          <a:extLst>
            <a:ext uri="{FF2B5EF4-FFF2-40B4-BE49-F238E27FC236}">
              <a16:creationId xmlns:a16="http://schemas.microsoft.com/office/drawing/2014/main" id="{1CD2339C-B42E-449D-935D-66A21009308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4" name="テキスト ボックス 333">
          <a:extLst>
            <a:ext uri="{FF2B5EF4-FFF2-40B4-BE49-F238E27FC236}">
              <a16:creationId xmlns:a16="http://schemas.microsoft.com/office/drawing/2014/main" id="{E8B59D89-11E1-44B1-91EA-8DA3BDAE483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5" name="直線コネクタ 334">
          <a:extLst>
            <a:ext uri="{FF2B5EF4-FFF2-40B4-BE49-F238E27FC236}">
              <a16:creationId xmlns:a16="http://schemas.microsoft.com/office/drawing/2014/main" id="{21ACEF63-745B-4001-8E76-9BBDCEDC658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6" name="テキスト ボックス 335">
          <a:extLst>
            <a:ext uri="{FF2B5EF4-FFF2-40B4-BE49-F238E27FC236}">
              <a16:creationId xmlns:a16="http://schemas.microsoft.com/office/drawing/2014/main" id="{8010BB67-966A-4E62-90AB-F6C5061D8E3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7" name="直線コネクタ 336">
          <a:extLst>
            <a:ext uri="{FF2B5EF4-FFF2-40B4-BE49-F238E27FC236}">
              <a16:creationId xmlns:a16="http://schemas.microsoft.com/office/drawing/2014/main" id="{52B6BB78-4941-46B6-95B6-89C3E2A651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id="{609C11E0-C769-4887-850E-7A87678D6C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9" name="直線コネクタ 338">
          <a:extLst>
            <a:ext uri="{FF2B5EF4-FFF2-40B4-BE49-F238E27FC236}">
              <a16:creationId xmlns:a16="http://schemas.microsoft.com/office/drawing/2014/main" id="{9AF30BD5-F22F-47FF-9DAC-1526A5B033F1}"/>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0" name="【保健センター・保健所】&#10;有形固定資産減価償却率最小値テキスト">
          <a:extLst>
            <a:ext uri="{FF2B5EF4-FFF2-40B4-BE49-F238E27FC236}">
              <a16:creationId xmlns:a16="http://schemas.microsoft.com/office/drawing/2014/main" id="{DBF4D90A-B632-4AA7-BFD2-3C4AF49D1D5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1" name="直線コネクタ 340">
          <a:extLst>
            <a:ext uri="{FF2B5EF4-FFF2-40B4-BE49-F238E27FC236}">
              <a16:creationId xmlns:a16="http://schemas.microsoft.com/office/drawing/2014/main" id="{058D0581-9406-4E4B-8825-1DC3F2E31EC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42" name="【保健センター・保健所】&#10;有形固定資産減価償却率最大値テキスト">
          <a:extLst>
            <a:ext uri="{FF2B5EF4-FFF2-40B4-BE49-F238E27FC236}">
              <a16:creationId xmlns:a16="http://schemas.microsoft.com/office/drawing/2014/main" id="{525E5FAD-9287-4FCB-9433-76B470B4016B}"/>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3" name="直線コネクタ 342">
          <a:extLst>
            <a:ext uri="{FF2B5EF4-FFF2-40B4-BE49-F238E27FC236}">
              <a16:creationId xmlns:a16="http://schemas.microsoft.com/office/drawing/2014/main" id="{2AFD6CEC-74FA-4A37-86AF-4543FCEEC53A}"/>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id="{07D41315-F8E9-4868-95F7-5301284D95B8}"/>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5" name="フローチャート: 判断 344">
          <a:extLst>
            <a:ext uri="{FF2B5EF4-FFF2-40B4-BE49-F238E27FC236}">
              <a16:creationId xmlns:a16="http://schemas.microsoft.com/office/drawing/2014/main" id="{169F89C3-61CE-4F16-8128-96C5CF2A3DCA}"/>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6" name="フローチャート: 判断 345">
          <a:extLst>
            <a:ext uri="{FF2B5EF4-FFF2-40B4-BE49-F238E27FC236}">
              <a16:creationId xmlns:a16="http://schemas.microsoft.com/office/drawing/2014/main" id="{A059A093-251F-4341-A77E-6C780B740778}"/>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7" name="フローチャート: 判断 346">
          <a:extLst>
            <a:ext uri="{FF2B5EF4-FFF2-40B4-BE49-F238E27FC236}">
              <a16:creationId xmlns:a16="http://schemas.microsoft.com/office/drawing/2014/main" id="{1054CC61-0D01-4250-A531-4AA8661C48A9}"/>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48" name="フローチャート: 判断 347">
          <a:extLst>
            <a:ext uri="{FF2B5EF4-FFF2-40B4-BE49-F238E27FC236}">
              <a16:creationId xmlns:a16="http://schemas.microsoft.com/office/drawing/2014/main" id="{05FEDF31-D227-47B0-856D-A74C4723F805}"/>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49" name="フローチャート: 判断 348">
          <a:extLst>
            <a:ext uri="{FF2B5EF4-FFF2-40B4-BE49-F238E27FC236}">
              <a16:creationId xmlns:a16="http://schemas.microsoft.com/office/drawing/2014/main" id="{6583E8D0-9010-4B99-A6A5-01E909F519B2}"/>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8F64A16D-B966-4CC9-9D3C-02336035CC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1837F53-491C-4D8A-B715-69DF182C1C7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BFBD5330-FF5C-420A-871E-8A85CB999B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8F4884C9-23A4-4990-9741-A837865EBC7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2605EF10-77C0-41ED-A3F4-45A75AB7D8A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355" name="楕円 354">
          <a:extLst>
            <a:ext uri="{FF2B5EF4-FFF2-40B4-BE49-F238E27FC236}">
              <a16:creationId xmlns:a16="http://schemas.microsoft.com/office/drawing/2014/main" id="{FB470817-4470-4082-B9AA-4E8AB00F8BB3}"/>
            </a:ext>
          </a:extLst>
        </xdr:cNvPr>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469744" cy="259045"/>
    <xdr:sp macro="" textlink="">
      <xdr:nvSpPr>
        <xdr:cNvPr id="356" name="【保健センター・保健所】&#10;有形固定資産減価償却率該当値テキスト">
          <a:extLst>
            <a:ext uri="{FF2B5EF4-FFF2-40B4-BE49-F238E27FC236}">
              <a16:creationId xmlns:a16="http://schemas.microsoft.com/office/drawing/2014/main" id="{9624CAC9-0D92-444C-82B3-63A282FEE2B7}"/>
            </a:ext>
          </a:extLst>
        </xdr:cNvPr>
        <xdr:cNvSpPr txBox="1"/>
      </xdr:nvSpPr>
      <xdr:spPr>
        <a:xfrm>
          <a:off x="16357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357" name="楕円 356">
          <a:extLst>
            <a:ext uri="{FF2B5EF4-FFF2-40B4-BE49-F238E27FC236}">
              <a16:creationId xmlns:a16="http://schemas.microsoft.com/office/drawing/2014/main" id="{7853ADEF-68CA-4F89-94D1-FDDC0BDC586A}"/>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130628</xdr:rowOff>
    </xdr:from>
    <xdr:to>
      <xdr:col>85</xdr:col>
      <xdr:colOff>127000</xdr:colOff>
      <xdr:row>64</xdr:row>
      <xdr:rowOff>130628</xdr:rowOff>
    </xdr:to>
    <xdr:cxnSp macro="">
      <xdr:nvCxnSpPr>
        <xdr:cNvPr id="358" name="直線コネクタ 357">
          <a:extLst>
            <a:ext uri="{FF2B5EF4-FFF2-40B4-BE49-F238E27FC236}">
              <a16:creationId xmlns:a16="http://schemas.microsoft.com/office/drawing/2014/main" id="{9E2AE604-EF1C-41D3-BA1F-782579B4FC23}"/>
            </a:ext>
          </a:extLst>
        </xdr:cNvPr>
        <xdr:cNvCxnSpPr/>
      </xdr:nvCxnSpPr>
      <xdr:spPr>
        <a:xfrm>
          <a:off x="15481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359" name="楕円 358">
          <a:extLst>
            <a:ext uri="{FF2B5EF4-FFF2-40B4-BE49-F238E27FC236}">
              <a16:creationId xmlns:a16="http://schemas.microsoft.com/office/drawing/2014/main" id="{20FE96F5-9F02-4C5F-9819-62FD84CD5D07}"/>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360" name="直線コネクタ 359">
          <a:extLst>
            <a:ext uri="{FF2B5EF4-FFF2-40B4-BE49-F238E27FC236}">
              <a16:creationId xmlns:a16="http://schemas.microsoft.com/office/drawing/2014/main" id="{4C8747C7-78DF-462A-894A-F9D47CDEE450}"/>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1" name="n_1aveValue【保健センター・保健所】&#10;有形固定資産減価償却率">
          <a:extLst>
            <a:ext uri="{FF2B5EF4-FFF2-40B4-BE49-F238E27FC236}">
              <a16:creationId xmlns:a16="http://schemas.microsoft.com/office/drawing/2014/main" id="{AFD1D693-E8DD-42DA-94F5-27C28547C889}"/>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2" name="n_2aveValue【保健センター・保健所】&#10;有形固定資産減価償却率">
          <a:extLst>
            <a:ext uri="{FF2B5EF4-FFF2-40B4-BE49-F238E27FC236}">
              <a16:creationId xmlns:a16="http://schemas.microsoft.com/office/drawing/2014/main" id="{32CF4274-EAB6-420A-9050-1140BFC88789}"/>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3" name="n_3aveValue【保健センター・保健所】&#10;有形固定資産減価償却率">
          <a:extLst>
            <a:ext uri="{FF2B5EF4-FFF2-40B4-BE49-F238E27FC236}">
              <a16:creationId xmlns:a16="http://schemas.microsoft.com/office/drawing/2014/main" id="{15C729F4-D058-4B97-ACA1-55FA87757F8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64" name="n_4aveValue【保健センター・保健所】&#10;有形固定資産減価償却率">
          <a:extLst>
            <a:ext uri="{FF2B5EF4-FFF2-40B4-BE49-F238E27FC236}">
              <a16:creationId xmlns:a16="http://schemas.microsoft.com/office/drawing/2014/main" id="{2F4920CC-6DB8-4A35-A418-87CB30508526}"/>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365" name="n_1mainValue【保健センター・保健所】&#10;有形固定資産減価償却率">
          <a:extLst>
            <a:ext uri="{FF2B5EF4-FFF2-40B4-BE49-F238E27FC236}">
              <a16:creationId xmlns:a16="http://schemas.microsoft.com/office/drawing/2014/main" id="{B16ADE05-42B3-4947-910E-C2FFA31636A4}"/>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366" name="n_2mainValue【保健センター・保健所】&#10;有形固定資産減価償却率">
          <a:extLst>
            <a:ext uri="{FF2B5EF4-FFF2-40B4-BE49-F238E27FC236}">
              <a16:creationId xmlns:a16="http://schemas.microsoft.com/office/drawing/2014/main" id="{7716BC0F-EC0F-44BE-A5DB-F99A9898C3B7}"/>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a:extLst>
            <a:ext uri="{FF2B5EF4-FFF2-40B4-BE49-F238E27FC236}">
              <a16:creationId xmlns:a16="http://schemas.microsoft.com/office/drawing/2014/main" id="{3CD713B1-7732-48EC-A2AA-EB211676C3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a:extLst>
            <a:ext uri="{FF2B5EF4-FFF2-40B4-BE49-F238E27FC236}">
              <a16:creationId xmlns:a16="http://schemas.microsoft.com/office/drawing/2014/main" id="{999D4D2E-9DCA-4736-BCA1-79CEAF6EB5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a:extLst>
            <a:ext uri="{FF2B5EF4-FFF2-40B4-BE49-F238E27FC236}">
              <a16:creationId xmlns:a16="http://schemas.microsoft.com/office/drawing/2014/main" id="{DDE609D3-880F-4795-9201-08CEA9BE54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a:extLst>
            <a:ext uri="{FF2B5EF4-FFF2-40B4-BE49-F238E27FC236}">
              <a16:creationId xmlns:a16="http://schemas.microsoft.com/office/drawing/2014/main" id="{F85A3D4A-F403-4762-8A34-726459086C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a:extLst>
            <a:ext uri="{FF2B5EF4-FFF2-40B4-BE49-F238E27FC236}">
              <a16:creationId xmlns:a16="http://schemas.microsoft.com/office/drawing/2014/main" id="{327D4D24-B45B-4712-B263-48DC0DC07C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a:extLst>
            <a:ext uri="{FF2B5EF4-FFF2-40B4-BE49-F238E27FC236}">
              <a16:creationId xmlns:a16="http://schemas.microsoft.com/office/drawing/2014/main" id="{24D5BE51-0A74-439B-9158-A9D99A8D77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a:extLst>
            <a:ext uri="{FF2B5EF4-FFF2-40B4-BE49-F238E27FC236}">
              <a16:creationId xmlns:a16="http://schemas.microsoft.com/office/drawing/2014/main" id="{E30A7148-E244-4D86-85A7-308232E05C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a:extLst>
            <a:ext uri="{FF2B5EF4-FFF2-40B4-BE49-F238E27FC236}">
              <a16:creationId xmlns:a16="http://schemas.microsoft.com/office/drawing/2014/main" id="{8E2325A2-1FA1-4F07-B1A9-DE762FC50C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a:extLst>
            <a:ext uri="{FF2B5EF4-FFF2-40B4-BE49-F238E27FC236}">
              <a16:creationId xmlns:a16="http://schemas.microsoft.com/office/drawing/2014/main" id="{37CAD5F2-E705-4087-8807-4EFB91771C9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a:extLst>
            <a:ext uri="{FF2B5EF4-FFF2-40B4-BE49-F238E27FC236}">
              <a16:creationId xmlns:a16="http://schemas.microsoft.com/office/drawing/2014/main" id="{1B39A1A6-ACA0-4BB6-8BD0-2C97342CC7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77" name="直線コネクタ 376">
          <a:extLst>
            <a:ext uri="{FF2B5EF4-FFF2-40B4-BE49-F238E27FC236}">
              <a16:creationId xmlns:a16="http://schemas.microsoft.com/office/drawing/2014/main" id="{69359986-777A-40B7-842F-04D1BA79758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78" name="テキスト ボックス 377">
          <a:extLst>
            <a:ext uri="{FF2B5EF4-FFF2-40B4-BE49-F238E27FC236}">
              <a16:creationId xmlns:a16="http://schemas.microsoft.com/office/drawing/2014/main" id="{B319AFC5-EBD3-48D5-925B-088627F1928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9" name="直線コネクタ 378">
          <a:extLst>
            <a:ext uri="{FF2B5EF4-FFF2-40B4-BE49-F238E27FC236}">
              <a16:creationId xmlns:a16="http://schemas.microsoft.com/office/drawing/2014/main" id="{E704EDD8-37A4-4D02-AB3B-41F553C090D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0" name="テキスト ボックス 379">
          <a:extLst>
            <a:ext uri="{FF2B5EF4-FFF2-40B4-BE49-F238E27FC236}">
              <a16:creationId xmlns:a16="http://schemas.microsoft.com/office/drawing/2014/main" id="{88F7188B-A41F-468C-9260-89F74DC4ECF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1" name="直線コネクタ 380">
          <a:extLst>
            <a:ext uri="{FF2B5EF4-FFF2-40B4-BE49-F238E27FC236}">
              <a16:creationId xmlns:a16="http://schemas.microsoft.com/office/drawing/2014/main" id="{762F0634-4F09-4F7B-94E6-06E1E8C77F08}"/>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2" name="テキスト ボックス 381">
          <a:extLst>
            <a:ext uri="{FF2B5EF4-FFF2-40B4-BE49-F238E27FC236}">
              <a16:creationId xmlns:a16="http://schemas.microsoft.com/office/drawing/2014/main" id="{6F21AE7A-7403-4091-A81A-4E31C7175C2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a:extLst>
            <a:ext uri="{FF2B5EF4-FFF2-40B4-BE49-F238E27FC236}">
              <a16:creationId xmlns:a16="http://schemas.microsoft.com/office/drawing/2014/main" id="{84A4A8D0-3ED0-447B-8302-FF8CD26771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a:extLst>
            <a:ext uri="{FF2B5EF4-FFF2-40B4-BE49-F238E27FC236}">
              <a16:creationId xmlns:a16="http://schemas.microsoft.com/office/drawing/2014/main" id="{DD1E9A3F-3892-4102-9EE6-FE0FB4C1D8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a:extLst>
            <a:ext uri="{FF2B5EF4-FFF2-40B4-BE49-F238E27FC236}">
              <a16:creationId xmlns:a16="http://schemas.microsoft.com/office/drawing/2014/main" id="{7D077C37-6C09-44FA-9949-B8E77E80F5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86" name="直線コネクタ 385">
          <a:extLst>
            <a:ext uri="{FF2B5EF4-FFF2-40B4-BE49-F238E27FC236}">
              <a16:creationId xmlns:a16="http://schemas.microsoft.com/office/drawing/2014/main" id="{4298507A-200E-4925-B6D9-5B60C342D052}"/>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87" name="【保健センター・保健所】&#10;一人当たり面積最小値テキスト">
          <a:extLst>
            <a:ext uri="{FF2B5EF4-FFF2-40B4-BE49-F238E27FC236}">
              <a16:creationId xmlns:a16="http://schemas.microsoft.com/office/drawing/2014/main" id="{C28DC19C-91ED-4D2E-AB6E-C7513E930FAF}"/>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88" name="直線コネクタ 387">
          <a:extLst>
            <a:ext uri="{FF2B5EF4-FFF2-40B4-BE49-F238E27FC236}">
              <a16:creationId xmlns:a16="http://schemas.microsoft.com/office/drawing/2014/main" id="{CC2BCC4F-DE29-4A9C-A130-3AA36EB7F39B}"/>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89" name="【保健センター・保健所】&#10;一人当たり面積最大値テキスト">
          <a:extLst>
            <a:ext uri="{FF2B5EF4-FFF2-40B4-BE49-F238E27FC236}">
              <a16:creationId xmlns:a16="http://schemas.microsoft.com/office/drawing/2014/main" id="{79063C84-2B56-4A9C-8685-BC8D163C4296}"/>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0" name="直線コネクタ 389">
          <a:extLst>
            <a:ext uri="{FF2B5EF4-FFF2-40B4-BE49-F238E27FC236}">
              <a16:creationId xmlns:a16="http://schemas.microsoft.com/office/drawing/2014/main" id="{071EA5AB-E43A-4F9D-B6A4-12FF9B382741}"/>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1" name="【保健センター・保健所】&#10;一人当たり面積平均値テキスト">
          <a:extLst>
            <a:ext uri="{FF2B5EF4-FFF2-40B4-BE49-F238E27FC236}">
              <a16:creationId xmlns:a16="http://schemas.microsoft.com/office/drawing/2014/main" id="{FF33058A-C4D9-444B-8BC3-9409D85ABAF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2" name="フローチャート: 判断 391">
          <a:extLst>
            <a:ext uri="{FF2B5EF4-FFF2-40B4-BE49-F238E27FC236}">
              <a16:creationId xmlns:a16="http://schemas.microsoft.com/office/drawing/2014/main" id="{3641ABBF-5773-4B12-A34F-E0055A7C119B}"/>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3" name="フローチャート: 判断 392">
          <a:extLst>
            <a:ext uri="{FF2B5EF4-FFF2-40B4-BE49-F238E27FC236}">
              <a16:creationId xmlns:a16="http://schemas.microsoft.com/office/drawing/2014/main" id="{26F9A2B1-6232-47AA-8765-0BF9AB657A27}"/>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94" name="フローチャート: 判断 393">
          <a:extLst>
            <a:ext uri="{FF2B5EF4-FFF2-40B4-BE49-F238E27FC236}">
              <a16:creationId xmlns:a16="http://schemas.microsoft.com/office/drawing/2014/main" id="{04107DAF-1DF1-49E3-82FD-4DDC9CB8B70F}"/>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5" name="フローチャート: 判断 394">
          <a:extLst>
            <a:ext uri="{FF2B5EF4-FFF2-40B4-BE49-F238E27FC236}">
              <a16:creationId xmlns:a16="http://schemas.microsoft.com/office/drawing/2014/main" id="{AFB03B8F-A099-4B66-BE5E-93A326D63B1F}"/>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96" name="フローチャート: 判断 395">
          <a:extLst>
            <a:ext uri="{FF2B5EF4-FFF2-40B4-BE49-F238E27FC236}">
              <a16:creationId xmlns:a16="http://schemas.microsoft.com/office/drawing/2014/main" id="{43F7B967-CCFF-42B0-8A09-B3665A2605C9}"/>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27719722-F28C-46CF-AD4C-70619BC215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573DC156-BF99-4FA1-8F1F-28AF65ECAD8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1874D89D-EC04-4E84-92F4-B7E8AE448A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51B16D8F-13B4-442C-ADBA-8DBA860D73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224733D9-7922-4083-A35C-9EC15A96AF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3493</xdr:rowOff>
    </xdr:from>
    <xdr:to>
      <xdr:col>116</xdr:col>
      <xdr:colOff>114300</xdr:colOff>
      <xdr:row>62</xdr:row>
      <xdr:rowOff>105093</xdr:rowOff>
    </xdr:to>
    <xdr:sp macro="" textlink="">
      <xdr:nvSpPr>
        <xdr:cNvPr id="402" name="楕円 401">
          <a:extLst>
            <a:ext uri="{FF2B5EF4-FFF2-40B4-BE49-F238E27FC236}">
              <a16:creationId xmlns:a16="http://schemas.microsoft.com/office/drawing/2014/main" id="{4FAD2C65-D187-480D-B302-EC26CF03365F}"/>
            </a:ext>
          </a:extLst>
        </xdr:cNvPr>
        <xdr:cNvSpPr/>
      </xdr:nvSpPr>
      <xdr:spPr>
        <a:xfrm>
          <a:off x="22110700" y="106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153370</xdr:rowOff>
    </xdr:from>
    <xdr:ext cx="469744" cy="259045"/>
    <xdr:sp macro="" textlink="">
      <xdr:nvSpPr>
        <xdr:cNvPr id="403" name="【保健センター・保健所】&#10;一人当たり面積該当値テキスト">
          <a:extLst>
            <a:ext uri="{FF2B5EF4-FFF2-40B4-BE49-F238E27FC236}">
              <a16:creationId xmlns:a16="http://schemas.microsoft.com/office/drawing/2014/main" id="{E7903438-1F4B-44CC-B9F5-6DDCDD4ACDDC}"/>
            </a:ext>
          </a:extLst>
        </xdr:cNvPr>
        <xdr:cNvSpPr txBox="1"/>
      </xdr:nvSpPr>
      <xdr:spPr>
        <a:xfrm>
          <a:off x="22199600"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9207</xdr:rowOff>
    </xdr:from>
    <xdr:to>
      <xdr:col>112</xdr:col>
      <xdr:colOff>38100</xdr:colOff>
      <xdr:row>62</xdr:row>
      <xdr:rowOff>110807</xdr:rowOff>
    </xdr:to>
    <xdr:sp macro="" textlink="">
      <xdr:nvSpPr>
        <xdr:cNvPr id="404" name="楕円 403">
          <a:extLst>
            <a:ext uri="{FF2B5EF4-FFF2-40B4-BE49-F238E27FC236}">
              <a16:creationId xmlns:a16="http://schemas.microsoft.com/office/drawing/2014/main" id="{CCC4F6A4-A237-48BA-B7C4-BCF4C5C3D54B}"/>
            </a:ext>
          </a:extLst>
        </xdr:cNvPr>
        <xdr:cNvSpPr/>
      </xdr:nvSpPr>
      <xdr:spPr>
        <a:xfrm>
          <a:off x="21272500" y="1063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54293</xdr:rowOff>
    </xdr:from>
    <xdr:to>
      <xdr:col>116</xdr:col>
      <xdr:colOff>63500</xdr:colOff>
      <xdr:row>62</xdr:row>
      <xdr:rowOff>60007</xdr:rowOff>
    </xdr:to>
    <xdr:cxnSp macro="">
      <xdr:nvCxnSpPr>
        <xdr:cNvPr id="405" name="直線コネクタ 404">
          <a:extLst>
            <a:ext uri="{FF2B5EF4-FFF2-40B4-BE49-F238E27FC236}">
              <a16:creationId xmlns:a16="http://schemas.microsoft.com/office/drawing/2014/main" id="{00BDCC11-DDBD-415D-8918-60C0D2DFB4C1}"/>
            </a:ext>
          </a:extLst>
        </xdr:cNvPr>
        <xdr:cNvCxnSpPr/>
      </xdr:nvCxnSpPr>
      <xdr:spPr>
        <a:xfrm flipV="1">
          <a:off x="21323300" y="106841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xdr:rowOff>
    </xdr:from>
    <xdr:to>
      <xdr:col>107</xdr:col>
      <xdr:colOff>101600</xdr:colOff>
      <xdr:row>62</xdr:row>
      <xdr:rowOff>113665</xdr:rowOff>
    </xdr:to>
    <xdr:sp macro="" textlink="">
      <xdr:nvSpPr>
        <xdr:cNvPr id="406" name="楕円 405">
          <a:extLst>
            <a:ext uri="{FF2B5EF4-FFF2-40B4-BE49-F238E27FC236}">
              <a16:creationId xmlns:a16="http://schemas.microsoft.com/office/drawing/2014/main" id="{7542E839-C399-40D1-B750-FE19F0279305}"/>
            </a:ext>
          </a:extLst>
        </xdr:cNvPr>
        <xdr:cNvSpPr/>
      </xdr:nvSpPr>
      <xdr:spPr>
        <a:xfrm>
          <a:off x="20383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60007</xdr:rowOff>
    </xdr:from>
    <xdr:to>
      <xdr:col>111</xdr:col>
      <xdr:colOff>177800</xdr:colOff>
      <xdr:row>62</xdr:row>
      <xdr:rowOff>62865</xdr:rowOff>
    </xdr:to>
    <xdr:cxnSp macro="">
      <xdr:nvCxnSpPr>
        <xdr:cNvPr id="407" name="直線コネクタ 406">
          <a:extLst>
            <a:ext uri="{FF2B5EF4-FFF2-40B4-BE49-F238E27FC236}">
              <a16:creationId xmlns:a16="http://schemas.microsoft.com/office/drawing/2014/main" id="{2BCCC436-D4C2-4DDB-AE19-D5CDF4A50FE8}"/>
            </a:ext>
          </a:extLst>
        </xdr:cNvPr>
        <xdr:cNvCxnSpPr/>
      </xdr:nvCxnSpPr>
      <xdr:spPr>
        <a:xfrm flipV="1">
          <a:off x="20434300" y="1068990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08" name="n_1aveValue【保健センター・保健所】&#10;一人当たり面積">
          <a:extLst>
            <a:ext uri="{FF2B5EF4-FFF2-40B4-BE49-F238E27FC236}">
              <a16:creationId xmlns:a16="http://schemas.microsoft.com/office/drawing/2014/main" id="{4BC7E558-36BE-4767-80C2-7FF9B0A8BA35}"/>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09" name="n_2aveValue【保健センター・保健所】&#10;一人当たり面積">
          <a:extLst>
            <a:ext uri="{FF2B5EF4-FFF2-40B4-BE49-F238E27FC236}">
              <a16:creationId xmlns:a16="http://schemas.microsoft.com/office/drawing/2014/main" id="{9B3157CA-9291-46EB-A1A7-DABE2369753B}"/>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0" name="n_3aveValue【保健センター・保健所】&#10;一人当たり面積">
          <a:extLst>
            <a:ext uri="{FF2B5EF4-FFF2-40B4-BE49-F238E27FC236}">
              <a16:creationId xmlns:a16="http://schemas.microsoft.com/office/drawing/2014/main" id="{8C6A5F18-47FE-4EA4-8A02-99D768D2345B}"/>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11" name="n_4aveValue【保健センター・保健所】&#10;一人当たり面積">
          <a:extLst>
            <a:ext uri="{FF2B5EF4-FFF2-40B4-BE49-F238E27FC236}">
              <a16:creationId xmlns:a16="http://schemas.microsoft.com/office/drawing/2014/main" id="{20B9C717-0458-453F-AC7D-F342F4D1502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101934</xdr:rowOff>
    </xdr:from>
    <xdr:ext cx="469744" cy="259045"/>
    <xdr:sp macro="" textlink="">
      <xdr:nvSpPr>
        <xdr:cNvPr id="412" name="n_1mainValue【保健センター・保健所】&#10;一人当たり面積">
          <a:extLst>
            <a:ext uri="{FF2B5EF4-FFF2-40B4-BE49-F238E27FC236}">
              <a16:creationId xmlns:a16="http://schemas.microsoft.com/office/drawing/2014/main" id="{2DCE55F9-A373-4B30-93A7-A2DD686BA4BE}"/>
            </a:ext>
          </a:extLst>
        </xdr:cNvPr>
        <xdr:cNvSpPr txBox="1"/>
      </xdr:nvSpPr>
      <xdr:spPr>
        <a:xfrm>
          <a:off x="21075727" y="107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104792</xdr:rowOff>
    </xdr:from>
    <xdr:ext cx="469744" cy="259045"/>
    <xdr:sp macro="" textlink="">
      <xdr:nvSpPr>
        <xdr:cNvPr id="413" name="n_2mainValue【保健センター・保健所】&#10;一人当たり面積">
          <a:extLst>
            <a:ext uri="{FF2B5EF4-FFF2-40B4-BE49-F238E27FC236}">
              <a16:creationId xmlns:a16="http://schemas.microsoft.com/office/drawing/2014/main" id="{BDB976E7-9EFA-42CF-84AB-2426FBD3C19A}"/>
            </a:ext>
          </a:extLst>
        </xdr:cNvPr>
        <xdr:cNvSpPr txBox="1"/>
      </xdr:nvSpPr>
      <xdr:spPr>
        <a:xfrm>
          <a:off x="20199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93D731D8-4F74-42F9-95E5-1F4ED099292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1FDA98FE-0407-4E5C-8DE3-B99261D300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69291444-8D50-4C4B-8D67-CC797223D5A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9916036F-B67F-40BF-8C60-A33C8B750F0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F5A8A0DB-FDCA-4D1D-931E-2354EE9058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6135164C-82E1-4DA6-8104-1DADB219D3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08F2BF78-1073-4B18-A9C9-B4E022659D1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50CEB05F-849D-40A3-9A53-A0EA952756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F09CD686-DC4F-4B0F-B6B6-AB813CC7AD5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D2FFB43E-F9CF-4BEE-B743-971F7C5EC1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A080999A-A654-4F94-9095-742332F95BA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5" name="直線コネクタ 424">
          <a:extLst>
            <a:ext uri="{FF2B5EF4-FFF2-40B4-BE49-F238E27FC236}">
              <a16:creationId xmlns:a16="http://schemas.microsoft.com/office/drawing/2014/main" id="{7BA1B603-2E36-4194-ACDF-C1FAE49170D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6" name="テキスト ボックス 425">
          <a:extLst>
            <a:ext uri="{FF2B5EF4-FFF2-40B4-BE49-F238E27FC236}">
              <a16:creationId xmlns:a16="http://schemas.microsoft.com/office/drawing/2014/main" id="{6678126E-FB06-479E-B0EA-7DE59EB1002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7" name="直線コネクタ 426">
          <a:extLst>
            <a:ext uri="{FF2B5EF4-FFF2-40B4-BE49-F238E27FC236}">
              <a16:creationId xmlns:a16="http://schemas.microsoft.com/office/drawing/2014/main" id="{BE938B57-DA85-41EC-AAEE-80BC26D4677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8" name="テキスト ボックス 427">
          <a:extLst>
            <a:ext uri="{FF2B5EF4-FFF2-40B4-BE49-F238E27FC236}">
              <a16:creationId xmlns:a16="http://schemas.microsoft.com/office/drawing/2014/main" id="{51AB4E8E-EB1F-4FCF-B4BD-3E3F2978A1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9" name="直線コネクタ 428">
          <a:extLst>
            <a:ext uri="{FF2B5EF4-FFF2-40B4-BE49-F238E27FC236}">
              <a16:creationId xmlns:a16="http://schemas.microsoft.com/office/drawing/2014/main" id="{C4B1CE14-B730-474F-9B9A-1D636ACFD61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0" name="テキスト ボックス 429">
          <a:extLst>
            <a:ext uri="{FF2B5EF4-FFF2-40B4-BE49-F238E27FC236}">
              <a16:creationId xmlns:a16="http://schemas.microsoft.com/office/drawing/2014/main" id="{9A49614F-732D-4E71-AEF5-434FDCFE133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1" name="直線コネクタ 430">
          <a:extLst>
            <a:ext uri="{FF2B5EF4-FFF2-40B4-BE49-F238E27FC236}">
              <a16:creationId xmlns:a16="http://schemas.microsoft.com/office/drawing/2014/main" id="{B1202220-0429-459A-8B7F-9A50FE7A946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2" name="テキスト ボックス 431">
          <a:extLst>
            <a:ext uri="{FF2B5EF4-FFF2-40B4-BE49-F238E27FC236}">
              <a16:creationId xmlns:a16="http://schemas.microsoft.com/office/drawing/2014/main" id="{FCACF96D-45D0-4A88-9953-3B162C0A6EAB}"/>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3" name="直線コネクタ 432">
          <a:extLst>
            <a:ext uri="{FF2B5EF4-FFF2-40B4-BE49-F238E27FC236}">
              <a16:creationId xmlns:a16="http://schemas.microsoft.com/office/drawing/2014/main" id="{6EE1836F-5C66-42A3-9999-D9608B13CE0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34" name="テキスト ボックス 433">
          <a:extLst>
            <a:ext uri="{FF2B5EF4-FFF2-40B4-BE49-F238E27FC236}">
              <a16:creationId xmlns:a16="http://schemas.microsoft.com/office/drawing/2014/main" id="{B30F5E06-68B6-4C90-80B9-FA74E1D9D23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a:extLst>
            <a:ext uri="{FF2B5EF4-FFF2-40B4-BE49-F238E27FC236}">
              <a16:creationId xmlns:a16="http://schemas.microsoft.com/office/drawing/2014/main" id="{87B1EEB0-C3AD-495C-81C8-22A9102F9E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消防施設】&#10;有形固定資産減価償却率グラフ枠">
          <a:extLst>
            <a:ext uri="{FF2B5EF4-FFF2-40B4-BE49-F238E27FC236}">
              <a16:creationId xmlns:a16="http://schemas.microsoft.com/office/drawing/2014/main" id="{6C314BE1-803E-479B-9C5D-D18772A0E7B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7" name="直線コネクタ 436">
          <a:extLst>
            <a:ext uri="{FF2B5EF4-FFF2-40B4-BE49-F238E27FC236}">
              <a16:creationId xmlns:a16="http://schemas.microsoft.com/office/drawing/2014/main" id="{62B7A5FC-1A79-45EE-8AA2-9AD9A04C8B5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8" name="【消防施設】&#10;有形固定資産減価償却率最小値テキスト">
          <a:extLst>
            <a:ext uri="{FF2B5EF4-FFF2-40B4-BE49-F238E27FC236}">
              <a16:creationId xmlns:a16="http://schemas.microsoft.com/office/drawing/2014/main" id="{F6B6AC6C-FE49-4407-A547-A5800307D04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9" name="直線コネクタ 438">
          <a:extLst>
            <a:ext uri="{FF2B5EF4-FFF2-40B4-BE49-F238E27FC236}">
              <a16:creationId xmlns:a16="http://schemas.microsoft.com/office/drawing/2014/main" id="{5FACC218-3DF3-463E-8E12-208E147FBC05}"/>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0" name="【消防施設】&#10;有形固定資産減価償却率最大値テキスト">
          <a:extLst>
            <a:ext uri="{FF2B5EF4-FFF2-40B4-BE49-F238E27FC236}">
              <a16:creationId xmlns:a16="http://schemas.microsoft.com/office/drawing/2014/main" id="{85869624-7779-404D-9AF4-98C33BCD15B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1" name="直線コネクタ 440">
          <a:extLst>
            <a:ext uri="{FF2B5EF4-FFF2-40B4-BE49-F238E27FC236}">
              <a16:creationId xmlns:a16="http://schemas.microsoft.com/office/drawing/2014/main" id="{99AD4493-8298-4D9E-871C-055C8FBF4A6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42" name="【消防施設】&#10;有形固定資産減価償却率平均値テキスト">
          <a:extLst>
            <a:ext uri="{FF2B5EF4-FFF2-40B4-BE49-F238E27FC236}">
              <a16:creationId xmlns:a16="http://schemas.microsoft.com/office/drawing/2014/main" id="{4FF247B5-9F08-40D0-9A05-C056B9E39ECA}"/>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43" name="フローチャート: 判断 442">
          <a:extLst>
            <a:ext uri="{FF2B5EF4-FFF2-40B4-BE49-F238E27FC236}">
              <a16:creationId xmlns:a16="http://schemas.microsoft.com/office/drawing/2014/main" id="{FD27633C-587C-46D2-8A4B-D57140F9FC96}"/>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44" name="フローチャート: 判断 443">
          <a:extLst>
            <a:ext uri="{FF2B5EF4-FFF2-40B4-BE49-F238E27FC236}">
              <a16:creationId xmlns:a16="http://schemas.microsoft.com/office/drawing/2014/main" id="{D20C0315-0F87-4E2D-A64E-4AF6B6313CCC}"/>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45" name="フローチャート: 判断 444">
          <a:extLst>
            <a:ext uri="{FF2B5EF4-FFF2-40B4-BE49-F238E27FC236}">
              <a16:creationId xmlns:a16="http://schemas.microsoft.com/office/drawing/2014/main" id="{C047573A-7009-4155-AF34-672AC286B437}"/>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46" name="フローチャート: 判断 445">
          <a:extLst>
            <a:ext uri="{FF2B5EF4-FFF2-40B4-BE49-F238E27FC236}">
              <a16:creationId xmlns:a16="http://schemas.microsoft.com/office/drawing/2014/main" id="{0276558B-3027-4855-9AD8-8E4E542C233E}"/>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47" name="フローチャート: 判断 446">
          <a:extLst>
            <a:ext uri="{FF2B5EF4-FFF2-40B4-BE49-F238E27FC236}">
              <a16:creationId xmlns:a16="http://schemas.microsoft.com/office/drawing/2014/main" id="{26EE529A-A08B-47E4-B154-77CD883B8C54}"/>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5E14EC0F-9681-4116-A3AA-0CF079C95F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C8DCDCD5-BEF4-4398-87E7-D13F45E710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DE2DDC3-96E5-4341-B651-B6D1022F9A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9CD44F98-5A40-4F74-8857-9FADD934EB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E6762FE7-0F20-46F2-9938-46BD2069C95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453" name="楕円 452">
          <a:extLst>
            <a:ext uri="{FF2B5EF4-FFF2-40B4-BE49-F238E27FC236}">
              <a16:creationId xmlns:a16="http://schemas.microsoft.com/office/drawing/2014/main" id="{63B847B4-4789-495B-A98C-DF14739DB8C4}"/>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454" name="【消防施設】&#10;有形固定資産減価償却率該当値テキスト">
          <a:extLst>
            <a:ext uri="{FF2B5EF4-FFF2-40B4-BE49-F238E27FC236}">
              <a16:creationId xmlns:a16="http://schemas.microsoft.com/office/drawing/2014/main" id="{76C34FA1-6B9F-482C-A098-75C1FC661E05}"/>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455" name="楕円 454">
          <a:extLst>
            <a:ext uri="{FF2B5EF4-FFF2-40B4-BE49-F238E27FC236}">
              <a16:creationId xmlns:a16="http://schemas.microsoft.com/office/drawing/2014/main" id="{99556077-AD3B-404D-BC86-19F919FB5C62}"/>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456" name="直線コネクタ 455">
          <a:extLst>
            <a:ext uri="{FF2B5EF4-FFF2-40B4-BE49-F238E27FC236}">
              <a16:creationId xmlns:a16="http://schemas.microsoft.com/office/drawing/2014/main" id="{DDBD5CFE-6994-405B-92AC-21C6DE3E4F0B}"/>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457" name="楕円 456">
          <a:extLst>
            <a:ext uri="{FF2B5EF4-FFF2-40B4-BE49-F238E27FC236}">
              <a16:creationId xmlns:a16="http://schemas.microsoft.com/office/drawing/2014/main" id="{7FB1C654-DCAE-4A3D-AA4C-A72184854217}"/>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458" name="直線コネクタ 457">
          <a:extLst>
            <a:ext uri="{FF2B5EF4-FFF2-40B4-BE49-F238E27FC236}">
              <a16:creationId xmlns:a16="http://schemas.microsoft.com/office/drawing/2014/main" id="{1C77D48D-5976-4EAD-B4A7-48D7F88DCA8B}"/>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459" name="楕円 458">
          <a:extLst>
            <a:ext uri="{FF2B5EF4-FFF2-40B4-BE49-F238E27FC236}">
              <a16:creationId xmlns:a16="http://schemas.microsoft.com/office/drawing/2014/main" id="{91C7D090-1CF4-45D0-8035-6C6131AF7C02}"/>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460" name="直線コネクタ 459">
          <a:extLst>
            <a:ext uri="{FF2B5EF4-FFF2-40B4-BE49-F238E27FC236}">
              <a16:creationId xmlns:a16="http://schemas.microsoft.com/office/drawing/2014/main" id="{AAECA9CA-5A67-4D52-8B17-A2D968FE35C7}"/>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61" name="n_1aveValue【消防施設】&#10;有形固定資産減価償却率">
          <a:extLst>
            <a:ext uri="{FF2B5EF4-FFF2-40B4-BE49-F238E27FC236}">
              <a16:creationId xmlns:a16="http://schemas.microsoft.com/office/drawing/2014/main" id="{790126ED-55B9-4187-B214-A1C51933C381}"/>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62" name="n_2aveValue【消防施設】&#10;有形固定資産減価償却率">
          <a:extLst>
            <a:ext uri="{FF2B5EF4-FFF2-40B4-BE49-F238E27FC236}">
              <a16:creationId xmlns:a16="http://schemas.microsoft.com/office/drawing/2014/main" id="{FD6AD1DB-AED4-48BD-A74B-4EC72EB4746C}"/>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63" name="n_3aveValue【消防施設】&#10;有形固定資産減価償却率">
          <a:extLst>
            <a:ext uri="{FF2B5EF4-FFF2-40B4-BE49-F238E27FC236}">
              <a16:creationId xmlns:a16="http://schemas.microsoft.com/office/drawing/2014/main" id="{B4EB04AB-6296-47CF-A5D4-F28CC6F49BD7}"/>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64" name="n_4aveValue【消防施設】&#10;有形固定資産減価償却率">
          <a:extLst>
            <a:ext uri="{FF2B5EF4-FFF2-40B4-BE49-F238E27FC236}">
              <a16:creationId xmlns:a16="http://schemas.microsoft.com/office/drawing/2014/main" id="{F76010FE-4F58-48A1-AF80-F633DEC14927}"/>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465" name="n_1mainValue【消防施設】&#10;有形固定資産減価償却率">
          <a:extLst>
            <a:ext uri="{FF2B5EF4-FFF2-40B4-BE49-F238E27FC236}">
              <a16:creationId xmlns:a16="http://schemas.microsoft.com/office/drawing/2014/main" id="{62C2C414-E0B6-411E-AC79-7207CB704571}"/>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466" name="n_2mainValue【消防施設】&#10;有形固定資産減価償却率">
          <a:extLst>
            <a:ext uri="{FF2B5EF4-FFF2-40B4-BE49-F238E27FC236}">
              <a16:creationId xmlns:a16="http://schemas.microsoft.com/office/drawing/2014/main" id="{E4FC1923-5B71-4521-99E3-20B271275A0C}"/>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467" name="n_3mainValue【消防施設】&#10;有形固定資産減価償却率">
          <a:extLst>
            <a:ext uri="{FF2B5EF4-FFF2-40B4-BE49-F238E27FC236}">
              <a16:creationId xmlns:a16="http://schemas.microsoft.com/office/drawing/2014/main" id="{BE7FF67E-CEB8-4F3B-8EC5-FAFD481968D4}"/>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BB71F636-2C86-46B0-BAE8-E407ED4AE3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EDD1D5D9-9CD5-4A06-9BE8-6C00F623C5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BFB78DC8-51B1-4669-890A-FCDD7D1AB15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7A547D21-F073-43DE-8902-B38A920682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FF21DE3F-C82F-43F7-A525-EEBFACAA5D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EE4CC4A-7FBA-4D7C-B18E-4CE4B83462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FA401E9C-4599-4A61-A859-A91EC7DF2A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C9D92438-A4A6-43F9-BAFF-0275CD0C3A6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6" name="テキスト ボックス 475">
          <a:extLst>
            <a:ext uri="{FF2B5EF4-FFF2-40B4-BE49-F238E27FC236}">
              <a16:creationId xmlns:a16="http://schemas.microsoft.com/office/drawing/2014/main" id="{06EE2E87-D27B-493F-8924-965FC7116A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7" name="直線コネクタ 476">
          <a:extLst>
            <a:ext uri="{FF2B5EF4-FFF2-40B4-BE49-F238E27FC236}">
              <a16:creationId xmlns:a16="http://schemas.microsoft.com/office/drawing/2014/main" id="{96632F53-8DA3-4140-95F5-364950D4CF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8" name="直線コネクタ 477">
          <a:extLst>
            <a:ext uri="{FF2B5EF4-FFF2-40B4-BE49-F238E27FC236}">
              <a16:creationId xmlns:a16="http://schemas.microsoft.com/office/drawing/2014/main" id="{027F8DC9-85CB-483A-92F9-5ED0A5EAD15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9" name="テキスト ボックス 478">
          <a:extLst>
            <a:ext uri="{FF2B5EF4-FFF2-40B4-BE49-F238E27FC236}">
              <a16:creationId xmlns:a16="http://schemas.microsoft.com/office/drawing/2014/main" id="{59831FC6-1AA2-4C37-AE49-13CD260D57E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0" name="直線コネクタ 479">
          <a:extLst>
            <a:ext uri="{FF2B5EF4-FFF2-40B4-BE49-F238E27FC236}">
              <a16:creationId xmlns:a16="http://schemas.microsoft.com/office/drawing/2014/main" id="{1D9647AA-E200-4391-9549-A4F1FE6E738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1" name="テキスト ボックス 480">
          <a:extLst>
            <a:ext uri="{FF2B5EF4-FFF2-40B4-BE49-F238E27FC236}">
              <a16:creationId xmlns:a16="http://schemas.microsoft.com/office/drawing/2014/main" id="{8D5AD493-671A-4DEA-8D95-BD2B514DCCE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2" name="直線コネクタ 481">
          <a:extLst>
            <a:ext uri="{FF2B5EF4-FFF2-40B4-BE49-F238E27FC236}">
              <a16:creationId xmlns:a16="http://schemas.microsoft.com/office/drawing/2014/main" id="{504D10A3-263C-4EB5-9241-A999B812B1C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3" name="テキスト ボックス 482">
          <a:extLst>
            <a:ext uri="{FF2B5EF4-FFF2-40B4-BE49-F238E27FC236}">
              <a16:creationId xmlns:a16="http://schemas.microsoft.com/office/drawing/2014/main" id="{8584C5A7-6135-43CE-8EC5-E6A92A1429B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4" name="直線コネクタ 483">
          <a:extLst>
            <a:ext uri="{FF2B5EF4-FFF2-40B4-BE49-F238E27FC236}">
              <a16:creationId xmlns:a16="http://schemas.microsoft.com/office/drawing/2014/main" id="{5684FC6E-9840-49CC-BFC1-907A45758A7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5" name="テキスト ボックス 484">
          <a:extLst>
            <a:ext uri="{FF2B5EF4-FFF2-40B4-BE49-F238E27FC236}">
              <a16:creationId xmlns:a16="http://schemas.microsoft.com/office/drawing/2014/main" id="{B16C6237-0B72-40B8-A954-B31B86522D2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6" name="直線コネクタ 485">
          <a:extLst>
            <a:ext uri="{FF2B5EF4-FFF2-40B4-BE49-F238E27FC236}">
              <a16:creationId xmlns:a16="http://schemas.microsoft.com/office/drawing/2014/main" id="{AA14864E-0BC1-4C1E-8567-5374E543663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7" name="テキスト ボックス 486">
          <a:extLst>
            <a:ext uri="{FF2B5EF4-FFF2-40B4-BE49-F238E27FC236}">
              <a16:creationId xmlns:a16="http://schemas.microsoft.com/office/drawing/2014/main" id="{E29AD9F3-C34B-410A-B77B-ECF6D5E722D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8" name="直線コネクタ 487">
          <a:extLst>
            <a:ext uri="{FF2B5EF4-FFF2-40B4-BE49-F238E27FC236}">
              <a16:creationId xmlns:a16="http://schemas.microsoft.com/office/drawing/2014/main" id="{DE4C7876-3577-47D3-8C8A-32CE7A5E555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9" name="テキスト ボックス 488">
          <a:extLst>
            <a:ext uri="{FF2B5EF4-FFF2-40B4-BE49-F238E27FC236}">
              <a16:creationId xmlns:a16="http://schemas.microsoft.com/office/drawing/2014/main" id="{5083E8AE-7677-4FE7-8E81-DAC9AE9F88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0" name="【消防施設】&#10;一人当たり面積グラフ枠">
          <a:extLst>
            <a:ext uri="{FF2B5EF4-FFF2-40B4-BE49-F238E27FC236}">
              <a16:creationId xmlns:a16="http://schemas.microsoft.com/office/drawing/2014/main" id="{01E1B87E-D00F-45D0-973D-97EF934FCC1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491" name="直線コネクタ 490">
          <a:extLst>
            <a:ext uri="{FF2B5EF4-FFF2-40B4-BE49-F238E27FC236}">
              <a16:creationId xmlns:a16="http://schemas.microsoft.com/office/drawing/2014/main" id="{39E72797-69B4-4CEF-B7AC-ADD0EAD4E90E}"/>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92" name="【消防施設】&#10;一人当たり面積最小値テキスト">
          <a:extLst>
            <a:ext uri="{FF2B5EF4-FFF2-40B4-BE49-F238E27FC236}">
              <a16:creationId xmlns:a16="http://schemas.microsoft.com/office/drawing/2014/main" id="{C6EE8A69-010B-4C86-ACBE-904B9F730AFB}"/>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93" name="直線コネクタ 492">
          <a:extLst>
            <a:ext uri="{FF2B5EF4-FFF2-40B4-BE49-F238E27FC236}">
              <a16:creationId xmlns:a16="http://schemas.microsoft.com/office/drawing/2014/main" id="{15C69ADB-8809-4913-A680-7925F42434A1}"/>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494" name="【消防施設】&#10;一人当たり面積最大値テキスト">
          <a:extLst>
            <a:ext uri="{FF2B5EF4-FFF2-40B4-BE49-F238E27FC236}">
              <a16:creationId xmlns:a16="http://schemas.microsoft.com/office/drawing/2014/main" id="{4FFC73F6-84AE-4886-826B-05A18C9967C1}"/>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495" name="直線コネクタ 494">
          <a:extLst>
            <a:ext uri="{FF2B5EF4-FFF2-40B4-BE49-F238E27FC236}">
              <a16:creationId xmlns:a16="http://schemas.microsoft.com/office/drawing/2014/main" id="{3F0CBFAE-1EEC-4D5D-A5E2-8D712D2CFF5D}"/>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496" name="【消防施設】&#10;一人当たり面積平均値テキスト">
          <a:extLst>
            <a:ext uri="{FF2B5EF4-FFF2-40B4-BE49-F238E27FC236}">
              <a16:creationId xmlns:a16="http://schemas.microsoft.com/office/drawing/2014/main" id="{0F0F0BC8-A6C6-488D-B726-0A46DD8FEA3B}"/>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497" name="フローチャート: 判断 496">
          <a:extLst>
            <a:ext uri="{FF2B5EF4-FFF2-40B4-BE49-F238E27FC236}">
              <a16:creationId xmlns:a16="http://schemas.microsoft.com/office/drawing/2014/main" id="{3C93FC53-7723-47A6-A95E-39C8FBB528DC}"/>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498" name="フローチャート: 判断 497">
          <a:extLst>
            <a:ext uri="{FF2B5EF4-FFF2-40B4-BE49-F238E27FC236}">
              <a16:creationId xmlns:a16="http://schemas.microsoft.com/office/drawing/2014/main" id="{2348C824-C6E1-4AEC-8968-C35A6801A97D}"/>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499" name="フローチャート: 判断 498">
          <a:extLst>
            <a:ext uri="{FF2B5EF4-FFF2-40B4-BE49-F238E27FC236}">
              <a16:creationId xmlns:a16="http://schemas.microsoft.com/office/drawing/2014/main" id="{D48D76FC-CB51-4780-8067-1CBFF058BC38}"/>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00" name="フローチャート: 判断 499">
          <a:extLst>
            <a:ext uri="{FF2B5EF4-FFF2-40B4-BE49-F238E27FC236}">
              <a16:creationId xmlns:a16="http://schemas.microsoft.com/office/drawing/2014/main" id="{17E69D59-135D-4CC0-B9A8-C2B9F0336DC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01" name="フローチャート: 判断 500">
          <a:extLst>
            <a:ext uri="{FF2B5EF4-FFF2-40B4-BE49-F238E27FC236}">
              <a16:creationId xmlns:a16="http://schemas.microsoft.com/office/drawing/2014/main" id="{CE335F53-9DA6-4883-8B5E-B5E5EF43C71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D4527994-15D2-4991-B078-FA767CF746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9D6BB193-12DB-4C6E-9A3B-D9C91C8D22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D6B7F7F9-5394-4E43-907A-FC4506DBFA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D45DF37-314E-4BCE-A6A8-6ED1E0B02CD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5B357E7E-0492-452E-A6D2-A16BA5A237E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45213</xdr:rowOff>
    </xdr:from>
    <xdr:to>
      <xdr:col>116</xdr:col>
      <xdr:colOff>114300</xdr:colOff>
      <xdr:row>86</xdr:row>
      <xdr:rowOff>146813</xdr:rowOff>
    </xdr:to>
    <xdr:sp macro="" textlink="">
      <xdr:nvSpPr>
        <xdr:cNvPr id="507" name="楕円 506">
          <a:extLst>
            <a:ext uri="{FF2B5EF4-FFF2-40B4-BE49-F238E27FC236}">
              <a16:creationId xmlns:a16="http://schemas.microsoft.com/office/drawing/2014/main" id="{2CC3879F-BBE1-4038-AF31-73B344F1FEA4}"/>
            </a:ext>
          </a:extLst>
        </xdr:cNvPr>
        <xdr:cNvSpPr/>
      </xdr:nvSpPr>
      <xdr:spPr>
        <a:xfrm>
          <a:off x="221107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131590</xdr:rowOff>
    </xdr:from>
    <xdr:ext cx="469744" cy="259045"/>
    <xdr:sp macro="" textlink="">
      <xdr:nvSpPr>
        <xdr:cNvPr id="508" name="【消防施設】&#10;一人当たり面積該当値テキスト">
          <a:extLst>
            <a:ext uri="{FF2B5EF4-FFF2-40B4-BE49-F238E27FC236}">
              <a16:creationId xmlns:a16="http://schemas.microsoft.com/office/drawing/2014/main" id="{732F616F-E142-4D4C-A2C2-5197DB3DA7FE}"/>
            </a:ext>
          </a:extLst>
        </xdr:cNvPr>
        <xdr:cNvSpPr txBox="1"/>
      </xdr:nvSpPr>
      <xdr:spPr>
        <a:xfrm>
          <a:off x="22199600" y="14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45974</xdr:rowOff>
    </xdr:from>
    <xdr:to>
      <xdr:col>112</xdr:col>
      <xdr:colOff>38100</xdr:colOff>
      <xdr:row>86</xdr:row>
      <xdr:rowOff>147574</xdr:rowOff>
    </xdr:to>
    <xdr:sp macro="" textlink="">
      <xdr:nvSpPr>
        <xdr:cNvPr id="509" name="楕円 508">
          <a:extLst>
            <a:ext uri="{FF2B5EF4-FFF2-40B4-BE49-F238E27FC236}">
              <a16:creationId xmlns:a16="http://schemas.microsoft.com/office/drawing/2014/main" id="{75593B52-5F01-43FB-AED2-A63922322526}"/>
            </a:ext>
          </a:extLst>
        </xdr:cNvPr>
        <xdr:cNvSpPr/>
      </xdr:nvSpPr>
      <xdr:spPr>
        <a:xfrm>
          <a:off x="21272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96013</xdr:rowOff>
    </xdr:from>
    <xdr:to>
      <xdr:col>116</xdr:col>
      <xdr:colOff>63500</xdr:colOff>
      <xdr:row>86</xdr:row>
      <xdr:rowOff>96774</xdr:rowOff>
    </xdr:to>
    <xdr:cxnSp macro="">
      <xdr:nvCxnSpPr>
        <xdr:cNvPr id="510" name="直線コネクタ 509">
          <a:extLst>
            <a:ext uri="{FF2B5EF4-FFF2-40B4-BE49-F238E27FC236}">
              <a16:creationId xmlns:a16="http://schemas.microsoft.com/office/drawing/2014/main" id="{639E4276-0E91-426D-9259-9B9BADC9EE2F}"/>
            </a:ext>
          </a:extLst>
        </xdr:cNvPr>
        <xdr:cNvCxnSpPr/>
      </xdr:nvCxnSpPr>
      <xdr:spPr>
        <a:xfrm flipV="1">
          <a:off x="21323300" y="1484071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46737</xdr:rowOff>
    </xdr:from>
    <xdr:to>
      <xdr:col>107</xdr:col>
      <xdr:colOff>101600</xdr:colOff>
      <xdr:row>86</xdr:row>
      <xdr:rowOff>148337</xdr:rowOff>
    </xdr:to>
    <xdr:sp macro="" textlink="">
      <xdr:nvSpPr>
        <xdr:cNvPr id="511" name="楕円 510">
          <a:extLst>
            <a:ext uri="{FF2B5EF4-FFF2-40B4-BE49-F238E27FC236}">
              <a16:creationId xmlns:a16="http://schemas.microsoft.com/office/drawing/2014/main" id="{B59BCE9B-6317-4AD8-B7A3-6BB131457968}"/>
            </a:ext>
          </a:extLst>
        </xdr:cNvPr>
        <xdr:cNvSpPr/>
      </xdr:nvSpPr>
      <xdr:spPr>
        <a:xfrm>
          <a:off x="20383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96774</xdr:rowOff>
    </xdr:from>
    <xdr:to>
      <xdr:col>111</xdr:col>
      <xdr:colOff>177800</xdr:colOff>
      <xdr:row>86</xdr:row>
      <xdr:rowOff>97537</xdr:rowOff>
    </xdr:to>
    <xdr:cxnSp macro="">
      <xdr:nvCxnSpPr>
        <xdr:cNvPr id="512" name="直線コネクタ 511">
          <a:extLst>
            <a:ext uri="{FF2B5EF4-FFF2-40B4-BE49-F238E27FC236}">
              <a16:creationId xmlns:a16="http://schemas.microsoft.com/office/drawing/2014/main" id="{625A65A0-B236-4D8C-8A6B-27DC8C80C9D7}"/>
            </a:ext>
          </a:extLst>
        </xdr:cNvPr>
        <xdr:cNvCxnSpPr/>
      </xdr:nvCxnSpPr>
      <xdr:spPr>
        <a:xfrm flipV="1">
          <a:off x="20434300" y="148414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46737</xdr:rowOff>
    </xdr:from>
    <xdr:to>
      <xdr:col>102</xdr:col>
      <xdr:colOff>165100</xdr:colOff>
      <xdr:row>86</xdr:row>
      <xdr:rowOff>148337</xdr:rowOff>
    </xdr:to>
    <xdr:sp macro="" textlink="">
      <xdr:nvSpPr>
        <xdr:cNvPr id="513" name="楕円 512">
          <a:extLst>
            <a:ext uri="{FF2B5EF4-FFF2-40B4-BE49-F238E27FC236}">
              <a16:creationId xmlns:a16="http://schemas.microsoft.com/office/drawing/2014/main" id="{7F5AEBCB-3BEC-4C1A-90B2-203089278936}"/>
            </a:ext>
          </a:extLst>
        </xdr:cNvPr>
        <xdr:cNvSpPr/>
      </xdr:nvSpPr>
      <xdr:spPr>
        <a:xfrm>
          <a:off x="19494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97537</xdr:rowOff>
    </xdr:from>
    <xdr:to>
      <xdr:col>107</xdr:col>
      <xdr:colOff>50800</xdr:colOff>
      <xdr:row>86</xdr:row>
      <xdr:rowOff>97537</xdr:rowOff>
    </xdr:to>
    <xdr:cxnSp macro="">
      <xdr:nvCxnSpPr>
        <xdr:cNvPr id="514" name="直線コネクタ 513">
          <a:extLst>
            <a:ext uri="{FF2B5EF4-FFF2-40B4-BE49-F238E27FC236}">
              <a16:creationId xmlns:a16="http://schemas.microsoft.com/office/drawing/2014/main" id="{411B37AB-E3CE-4756-9184-2568222CC4D2}"/>
            </a:ext>
          </a:extLst>
        </xdr:cNvPr>
        <xdr:cNvCxnSpPr/>
      </xdr:nvCxnSpPr>
      <xdr:spPr>
        <a:xfrm>
          <a:off x="19545300" y="14842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15" name="n_1aveValue【消防施設】&#10;一人当たり面積">
          <a:extLst>
            <a:ext uri="{FF2B5EF4-FFF2-40B4-BE49-F238E27FC236}">
              <a16:creationId xmlns:a16="http://schemas.microsoft.com/office/drawing/2014/main" id="{BF4E09C1-8E89-41DB-B403-AFBD09F0897E}"/>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16" name="n_2aveValue【消防施設】&#10;一人当たり面積">
          <a:extLst>
            <a:ext uri="{FF2B5EF4-FFF2-40B4-BE49-F238E27FC236}">
              <a16:creationId xmlns:a16="http://schemas.microsoft.com/office/drawing/2014/main" id="{E53B3C3C-EEED-481C-803F-2CA3A8A6F40E}"/>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17" name="n_3aveValue【消防施設】&#10;一人当たり面積">
          <a:extLst>
            <a:ext uri="{FF2B5EF4-FFF2-40B4-BE49-F238E27FC236}">
              <a16:creationId xmlns:a16="http://schemas.microsoft.com/office/drawing/2014/main" id="{D4221760-B7FE-437D-84E1-431BA6F3DC5D}"/>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18" name="n_4aveValue【消防施設】&#10;一人当たり面積">
          <a:extLst>
            <a:ext uri="{FF2B5EF4-FFF2-40B4-BE49-F238E27FC236}">
              <a16:creationId xmlns:a16="http://schemas.microsoft.com/office/drawing/2014/main" id="{B64D0609-53E4-42B4-AC39-166A5414811A}"/>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138701</xdr:rowOff>
    </xdr:from>
    <xdr:ext cx="469744" cy="259045"/>
    <xdr:sp macro="" textlink="">
      <xdr:nvSpPr>
        <xdr:cNvPr id="519" name="n_1mainValue【消防施設】&#10;一人当たり面積">
          <a:extLst>
            <a:ext uri="{FF2B5EF4-FFF2-40B4-BE49-F238E27FC236}">
              <a16:creationId xmlns:a16="http://schemas.microsoft.com/office/drawing/2014/main" id="{33FB45AF-7FF3-4D74-9DC2-29D3E28374F3}"/>
            </a:ext>
          </a:extLst>
        </xdr:cNvPr>
        <xdr:cNvSpPr txBox="1"/>
      </xdr:nvSpPr>
      <xdr:spPr>
        <a:xfrm>
          <a:off x="210757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139464</xdr:rowOff>
    </xdr:from>
    <xdr:ext cx="469744" cy="259045"/>
    <xdr:sp macro="" textlink="">
      <xdr:nvSpPr>
        <xdr:cNvPr id="520" name="n_2mainValue【消防施設】&#10;一人当たり面積">
          <a:extLst>
            <a:ext uri="{FF2B5EF4-FFF2-40B4-BE49-F238E27FC236}">
              <a16:creationId xmlns:a16="http://schemas.microsoft.com/office/drawing/2014/main" id="{F9AC58C7-95C2-4633-B8DB-8C49D40DA5E4}"/>
            </a:ext>
          </a:extLst>
        </xdr:cNvPr>
        <xdr:cNvSpPr txBox="1"/>
      </xdr:nvSpPr>
      <xdr:spPr>
        <a:xfrm>
          <a:off x="201994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139464</xdr:rowOff>
    </xdr:from>
    <xdr:ext cx="469744" cy="259045"/>
    <xdr:sp macro="" textlink="">
      <xdr:nvSpPr>
        <xdr:cNvPr id="521" name="n_3mainValue【消防施設】&#10;一人当たり面積">
          <a:extLst>
            <a:ext uri="{FF2B5EF4-FFF2-40B4-BE49-F238E27FC236}">
              <a16:creationId xmlns:a16="http://schemas.microsoft.com/office/drawing/2014/main" id="{BC579C66-2F7C-4C35-AB11-C04C8A729CE9}"/>
            </a:ext>
          </a:extLst>
        </xdr:cNvPr>
        <xdr:cNvSpPr txBox="1"/>
      </xdr:nvSpPr>
      <xdr:spPr>
        <a:xfrm>
          <a:off x="193104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a:extLst>
            <a:ext uri="{FF2B5EF4-FFF2-40B4-BE49-F238E27FC236}">
              <a16:creationId xmlns:a16="http://schemas.microsoft.com/office/drawing/2014/main" id="{BE801018-86A6-4328-96A3-32C9593876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a:extLst>
            <a:ext uri="{FF2B5EF4-FFF2-40B4-BE49-F238E27FC236}">
              <a16:creationId xmlns:a16="http://schemas.microsoft.com/office/drawing/2014/main" id="{9F757E5C-ADA7-4E6C-8931-8DB92945681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a:extLst>
            <a:ext uri="{FF2B5EF4-FFF2-40B4-BE49-F238E27FC236}">
              <a16:creationId xmlns:a16="http://schemas.microsoft.com/office/drawing/2014/main" id="{24186DB5-F778-4A92-B0DE-758431522D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a:extLst>
            <a:ext uri="{FF2B5EF4-FFF2-40B4-BE49-F238E27FC236}">
              <a16:creationId xmlns:a16="http://schemas.microsoft.com/office/drawing/2014/main" id="{B95111DE-B1CF-424D-AF39-EBCCFE592C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a:extLst>
            <a:ext uri="{FF2B5EF4-FFF2-40B4-BE49-F238E27FC236}">
              <a16:creationId xmlns:a16="http://schemas.microsoft.com/office/drawing/2014/main" id="{77F4583B-100B-43FC-AE51-6A76CEDB27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a:extLst>
            <a:ext uri="{FF2B5EF4-FFF2-40B4-BE49-F238E27FC236}">
              <a16:creationId xmlns:a16="http://schemas.microsoft.com/office/drawing/2014/main" id="{B6FE23FE-5519-457B-9650-A62A705108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a:extLst>
            <a:ext uri="{FF2B5EF4-FFF2-40B4-BE49-F238E27FC236}">
              <a16:creationId xmlns:a16="http://schemas.microsoft.com/office/drawing/2014/main" id="{A35A7728-F7DC-449C-BC0E-B0AD81F51F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a:extLst>
            <a:ext uri="{FF2B5EF4-FFF2-40B4-BE49-F238E27FC236}">
              <a16:creationId xmlns:a16="http://schemas.microsoft.com/office/drawing/2014/main" id="{D919DDF0-FB59-430B-A049-5D9350334A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a:extLst>
            <a:ext uri="{FF2B5EF4-FFF2-40B4-BE49-F238E27FC236}">
              <a16:creationId xmlns:a16="http://schemas.microsoft.com/office/drawing/2014/main" id="{4DFA5147-649F-4076-8DBF-45B5F357D2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a:extLst>
            <a:ext uri="{FF2B5EF4-FFF2-40B4-BE49-F238E27FC236}">
              <a16:creationId xmlns:a16="http://schemas.microsoft.com/office/drawing/2014/main" id="{C4EB42B0-CE91-438D-B207-3714879DD5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2" name="テキスト ボックス 531">
          <a:extLst>
            <a:ext uri="{FF2B5EF4-FFF2-40B4-BE49-F238E27FC236}">
              <a16:creationId xmlns:a16="http://schemas.microsoft.com/office/drawing/2014/main" id="{F0C0DA95-8B26-4804-8665-8F8F61DB6CC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3" name="直線コネクタ 532">
          <a:extLst>
            <a:ext uri="{FF2B5EF4-FFF2-40B4-BE49-F238E27FC236}">
              <a16:creationId xmlns:a16="http://schemas.microsoft.com/office/drawing/2014/main" id="{1AEAB95C-0C1C-403B-8AA7-283293E748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4" name="テキスト ボックス 533">
          <a:extLst>
            <a:ext uri="{FF2B5EF4-FFF2-40B4-BE49-F238E27FC236}">
              <a16:creationId xmlns:a16="http://schemas.microsoft.com/office/drawing/2014/main" id="{A40861E2-F077-4852-ADAC-5545753BA78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5" name="直線コネクタ 534">
          <a:extLst>
            <a:ext uri="{FF2B5EF4-FFF2-40B4-BE49-F238E27FC236}">
              <a16:creationId xmlns:a16="http://schemas.microsoft.com/office/drawing/2014/main" id="{599676B1-D97F-4EDA-85B2-E43CAE9A5C4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6" name="テキスト ボックス 535">
          <a:extLst>
            <a:ext uri="{FF2B5EF4-FFF2-40B4-BE49-F238E27FC236}">
              <a16:creationId xmlns:a16="http://schemas.microsoft.com/office/drawing/2014/main" id="{95946320-5F65-493F-A5AB-0C4A58F90A4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7" name="直線コネクタ 536">
          <a:extLst>
            <a:ext uri="{FF2B5EF4-FFF2-40B4-BE49-F238E27FC236}">
              <a16:creationId xmlns:a16="http://schemas.microsoft.com/office/drawing/2014/main" id="{FF2F97AE-0DE4-4F2E-B842-2F31D0565A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8" name="テキスト ボックス 537">
          <a:extLst>
            <a:ext uri="{FF2B5EF4-FFF2-40B4-BE49-F238E27FC236}">
              <a16:creationId xmlns:a16="http://schemas.microsoft.com/office/drawing/2014/main" id="{C8BA2444-3C40-4157-B28A-BC5DCC2842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39" name="直線コネクタ 538">
          <a:extLst>
            <a:ext uri="{FF2B5EF4-FFF2-40B4-BE49-F238E27FC236}">
              <a16:creationId xmlns:a16="http://schemas.microsoft.com/office/drawing/2014/main" id="{F6BEAEFB-07A6-4ED2-A3CC-B788A025BE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0" name="テキスト ボックス 539">
          <a:extLst>
            <a:ext uri="{FF2B5EF4-FFF2-40B4-BE49-F238E27FC236}">
              <a16:creationId xmlns:a16="http://schemas.microsoft.com/office/drawing/2014/main" id="{1BCE72B3-709C-4A95-B012-B676C66D4D9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1" name="直線コネクタ 540">
          <a:extLst>
            <a:ext uri="{FF2B5EF4-FFF2-40B4-BE49-F238E27FC236}">
              <a16:creationId xmlns:a16="http://schemas.microsoft.com/office/drawing/2014/main" id="{D9D3B7DD-EB00-42B4-BAC5-BE1C4C813DD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2" name="テキスト ボックス 541">
          <a:extLst>
            <a:ext uri="{FF2B5EF4-FFF2-40B4-BE49-F238E27FC236}">
              <a16:creationId xmlns:a16="http://schemas.microsoft.com/office/drawing/2014/main" id="{B99D84D2-D504-477A-840B-CEE089F0347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3" name="直線コネクタ 542">
          <a:extLst>
            <a:ext uri="{FF2B5EF4-FFF2-40B4-BE49-F238E27FC236}">
              <a16:creationId xmlns:a16="http://schemas.microsoft.com/office/drawing/2014/main" id="{5595A23F-3388-491D-9FF8-A56FAA2A58F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4" name="テキスト ボックス 543">
          <a:extLst>
            <a:ext uri="{FF2B5EF4-FFF2-40B4-BE49-F238E27FC236}">
              <a16:creationId xmlns:a16="http://schemas.microsoft.com/office/drawing/2014/main" id="{801ABFA2-56D4-4AC2-B371-3CA1F40126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85F3DDF7-7D68-42EE-BABB-2E8CAA33F1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D4CA3776-2216-419F-873A-E6136728B2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47" name="直線コネクタ 546">
          <a:extLst>
            <a:ext uri="{FF2B5EF4-FFF2-40B4-BE49-F238E27FC236}">
              <a16:creationId xmlns:a16="http://schemas.microsoft.com/office/drawing/2014/main" id="{D90222DE-41A8-456A-A4F2-7538701E7A1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8" name="【庁舎】&#10;有形固定資産減価償却率最小値テキスト">
          <a:extLst>
            <a:ext uri="{FF2B5EF4-FFF2-40B4-BE49-F238E27FC236}">
              <a16:creationId xmlns:a16="http://schemas.microsoft.com/office/drawing/2014/main" id="{5DE44F2F-3412-4B66-AFC7-4C898BD2829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49" name="直線コネクタ 548">
          <a:extLst>
            <a:ext uri="{FF2B5EF4-FFF2-40B4-BE49-F238E27FC236}">
              <a16:creationId xmlns:a16="http://schemas.microsoft.com/office/drawing/2014/main" id="{9F9A7243-CD91-4685-8D14-D8935704CF1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50" name="【庁舎】&#10;有形固定資産減価償却率最大値テキスト">
          <a:extLst>
            <a:ext uri="{FF2B5EF4-FFF2-40B4-BE49-F238E27FC236}">
              <a16:creationId xmlns:a16="http://schemas.microsoft.com/office/drawing/2014/main" id="{A61E6316-8CBB-4B98-BCFB-7F77392D1EB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51" name="直線コネクタ 550">
          <a:extLst>
            <a:ext uri="{FF2B5EF4-FFF2-40B4-BE49-F238E27FC236}">
              <a16:creationId xmlns:a16="http://schemas.microsoft.com/office/drawing/2014/main" id="{9E6ABBB9-257E-4781-961A-E6173ACFEBE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52" name="【庁舎】&#10;有形固定資産減価償却率平均値テキスト">
          <a:extLst>
            <a:ext uri="{FF2B5EF4-FFF2-40B4-BE49-F238E27FC236}">
              <a16:creationId xmlns:a16="http://schemas.microsoft.com/office/drawing/2014/main" id="{CD01057E-D131-4BDB-B172-8BC3AD2886EC}"/>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53" name="フローチャート: 判断 552">
          <a:extLst>
            <a:ext uri="{FF2B5EF4-FFF2-40B4-BE49-F238E27FC236}">
              <a16:creationId xmlns:a16="http://schemas.microsoft.com/office/drawing/2014/main" id="{EA83A34B-9A85-4D31-A251-0933616828EB}"/>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54" name="フローチャート: 判断 553">
          <a:extLst>
            <a:ext uri="{FF2B5EF4-FFF2-40B4-BE49-F238E27FC236}">
              <a16:creationId xmlns:a16="http://schemas.microsoft.com/office/drawing/2014/main" id="{B09CBC5B-89F9-4205-920E-FC3F224BA5E8}"/>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55" name="フローチャート: 判断 554">
          <a:extLst>
            <a:ext uri="{FF2B5EF4-FFF2-40B4-BE49-F238E27FC236}">
              <a16:creationId xmlns:a16="http://schemas.microsoft.com/office/drawing/2014/main" id="{1DD1695B-32D7-4C21-9329-DCE2A8C62F98}"/>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56" name="フローチャート: 判断 555">
          <a:extLst>
            <a:ext uri="{FF2B5EF4-FFF2-40B4-BE49-F238E27FC236}">
              <a16:creationId xmlns:a16="http://schemas.microsoft.com/office/drawing/2014/main" id="{BECEE1AF-73AA-4998-9840-DA8546F3AE69}"/>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57" name="フローチャート: 判断 556">
          <a:extLst>
            <a:ext uri="{FF2B5EF4-FFF2-40B4-BE49-F238E27FC236}">
              <a16:creationId xmlns:a16="http://schemas.microsoft.com/office/drawing/2014/main" id="{0AE5B591-E6B3-4D63-9F28-2F4CA239841A}"/>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52B0B854-6D05-4F80-A6D0-28F9270077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DB988D39-67D4-4BF8-A08C-50BED68D0F1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7A18DAF5-1019-498A-8EF9-6737FA3A17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1646FCB9-AC5B-491C-9BD6-B4CF19A43A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FF0D92C-D36B-4984-BA16-4CDA494AA7C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61323</xdr:rowOff>
    </xdr:from>
    <xdr:to>
      <xdr:col>85</xdr:col>
      <xdr:colOff>177800</xdr:colOff>
      <xdr:row>103</xdr:row>
      <xdr:rowOff>162923</xdr:rowOff>
    </xdr:to>
    <xdr:sp macro="" textlink="">
      <xdr:nvSpPr>
        <xdr:cNvPr id="563" name="楕円 562">
          <a:extLst>
            <a:ext uri="{FF2B5EF4-FFF2-40B4-BE49-F238E27FC236}">
              <a16:creationId xmlns:a16="http://schemas.microsoft.com/office/drawing/2014/main" id="{F6138068-403D-461F-BE31-5B2FC8ECDF26}"/>
            </a:ext>
          </a:extLst>
        </xdr:cNvPr>
        <xdr:cNvSpPr/>
      </xdr:nvSpPr>
      <xdr:spPr>
        <a:xfrm>
          <a:off x="162687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84200</xdr:rowOff>
    </xdr:from>
    <xdr:ext cx="405111" cy="259045"/>
    <xdr:sp macro="" textlink="">
      <xdr:nvSpPr>
        <xdr:cNvPr id="564" name="【庁舎】&#10;有形固定資産減価償却率該当値テキスト">
          <a:extLst>
            <a:ext uri="{FF2B5EF4-FFF2-40B4-BE49-F238E27FC236}">
              <a16:creationId xmlns:a16="http://schemas.microsoft.com/office/drawing/2014/main" id="{1DE1080F-4AAB-4CEB-953E-3D613A9A7A6E}"/>
            </a:ext>
          </a:extLst>
        </xdr:cNvPr>
        <xdr:cNvSpPr txBox="1"/>
      </xdr:nvSpPr>
      <xdr:spPr>
        <a:xfrm>
          <a:off x="16357600" y="1757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18869</xdr:rowOff>
    </xdr:from>
    <xdr:to>
      <xdr:col>81</xdr:col>
      <xdr:colOff>101600</xdr:colOff>
      <xdr:row>103</xdr:row>
      <xdr:rowOff>120469</xdr:rowOff>
    </xdr:to>
    <xdr:sp macro="" textlink="">
      <xdr:nvSpPr>
        <xdr:cNvPr id="565" name="楕円 564">
          <a:extLst>
            <a:ext uri="{FF2B5EF4-FFF2-40B4-BE49-F238E27FC236}">
              <a16:creationId xmlns:a16="http://schemas.microsoft.com/office/drawing/2014/main" id="{F236C979-D7DB-4773-BA6F-2AF75123C694}"/>
            </a:ext>
          </a:extLst>
        </xdr:cNvPr>
        <xdr:cNvSpPr/>
      </xdr:nvSpPr>
      <xdr:spPr>
        <a:xfrm>
          <a:off x="15430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69669</xdr:rowOff>
    </xdr:from>
    <xdr:to>
      <xdr:col>85</xdr:col>
      <xdr:colOff>127000</xdr:colOff>
      <xdr:row>103</xdr:row>
      <xdr:rowOff>112123</xdr:rowOff>
    </xdr:to>
    <xdr:cxnSp macro="">
      <xdr:nvCxnSpPr>
        <xdr:cNvPr id="566" name="直線コネクタ 565">
          <a:extLst>
            <a:ext uri="{FF2B5EF4-FFF2-40B4-BE49-F238E27FC236}">
              <a16:creationId xmlns:a16="http://schemas.microsoft.com/office/drawing/2014/main" id="{42C27968-5C39-4E1F-B487-17B9E7D4657C}"/>
            </a:ext>
          </a:extLst>
        </xdr:cNvPr>
        <xdr:cNvCxnSpPr/>
      </xdr:nvCxnSpPr>
      <xdr:spPr>
        <a:xfrm>
          <a:off x="15481300" y="1772901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567" name="楕円 566">
          <a:extLst>
            <a:ext uri="{FF2B5EF4-FFF2-40B4-BE49-F238E27FC236}">
              <a16:creationId xmlns:a16="http://schemas.microsoft.com/office/drawing/2014/main" id="{EC8E6D37-5DCC-4B64-9897-C4E38D70E6EC}"/>
            </a:ext>
          </a:extLst>
        </xdr:cNvPr>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69669</xdr:rowOff>
    </xdr:from>
    <xdr:to>
      <xdr:col>81</xdr:col>
      <xdr:colOff>50800</xdr:colOff>
      <xdr:row>106</xdr:row>
      <xdr:rowOff>166007</xdr:rowOff>
    </xdr:to>
    <xdr:cxnSp macro="">
      <xdr:nvCxnSpPr>
        <xdr:cNvPr id="568" name="直線コネクタ 567">
          <a:extLst>
            <a:ext uri="{FF2B5EF4-FFF2-40B4-BE49-F238E27FC236}">
              <a16:creationId xmlns:a16="http://schemas.microsoft.com/office/drawing/2014/main" id="{CA99AED2-8FBE-46A0-8AA1-494B213F5AC2}"/>
            </a:ext>
          </a:extLst>
        </xdr:cNvPr>
        <xdr:cNvCxnSpPr/>
      </xdr:nvCxnSpPr>
      <xdr:spPr>
        <a:xfrm flipV="1">
          <a:off x="14592300" y="17729019"/>
          <a:ext cx="889000" cy="61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84182</xdr:rowOff>
    </xdr:from>
    <xdr:to>
      <xdr:col>72</xdr:col>
      <xdr:colOff>38100</xdr:colOff>
      <xdr:row>107</xdr:row>
      <xdr:rowOff>14332</xdr:rowOff>
    </xdr:to>
    <xdr:sp macro="" textlink="">
      <xdr:nvSpPr>
        <xdr:cNvPr id="569" name="楕円 568">
          <a:extLst>
            <a:ext uri="{FF2B5EF4-FFF2-40B4-BE49-F238E27FC236}">
              <a16:creationId xmlns:a16="http://schemas.microsoft.com/office/drawing/2014/main" id="{3202182B-5D78-4C4B-95D2-66CC3943D86D}"/>
            </a:ext>
          </a:extLst>
        </xdr:cNvPr>
        <xdr:cNvSpPr/>
      </xdr:nvSpPr>
      <xdr:spPr>
        <a:xfrm>
          <a:off x="1365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134982</xdr:rowOff>
    </xdr:from>
    <xdr:to>
      <xdr:col>76</xdr:col>
      <xdr:colOff>114300</xdr:colOff>
      <xdr:row>106</xdr:row>
      <xdr:rowOff>166007</xdr:rowOff>
    </xdr:to>
    <xdr:cxnSp macro="">
      <xdr:nvCxnSpPr>
        <xdr:cNvPr id="570" name="直線コネクタ 569">
          <a:extLst>
            <a:ext uri="{FF2B5EF4-FFF2-40B4-BE49-F238E27FC236}">
              <a16:creationId xmlns:a16="http://schemas.microsoft.com/office/drawing/2014/main" id="{4ED47D4C-8B3F-4336-A191-3345BED96C3F}"/>
            </a:ext>
          </a:extLst>
        </xdr:cNvPr>
        <xdr:cNvCxnSpPr/>
      </xdr:nvCxnSpPr>
      <xdr:spPr>
        <a:xfrm>
          <a:off x="13703300" y="1830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54792</xdr:rowOff>
    </xdr:from>
    <xdr:to>
      <xdr:col>67</xdr:col>
      <xdr:colOff>101600</xdr:colOff>
      <xdr:row>106</xdr:row>
      <xdr:rowOff>156392</xdr:rowOff>
    </xdr:to>
    <xdr:sp macro="" textlink="">
      <xdr:nvSpPr>
        <xdr:cNvPr id="571" name="楕円 570">
          <a:extLst>
            <a:ext uri="{FF2B5EF4-FFF2-40B4-BE49-F238E27FC236}">
              <a16:creationId xmlns:a16="http://schemas.microsoft.com/office/drawing/2014/main" id="{300EE47A-CFAC-47F0-AD47-10BA7C7AE9A4}"/>
            </a:ext>
          </a:extLst>
        </xdr:cNvPr>
        <xdr:cNvSpPr/>
      </xdr:nvSpPr>
      <xdr:spPr>
        <a:xfrm>
          <a:off x="1276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105592</xdr:rowOff>
    </xdr:from>
    <xdr:to>
      <xdr:col>71</xdr:col>
      <xdr:colOff>177800</xdr:colOff>
      <xdr:row>106</xdr:row>
      <xdr:rowOff>134982</xdr:rowOff>
    </xdr:to>
    <xdr:cxnSp macro="">
      <xdr:nvCxnSpPr>
        <xdr:cNvPr id="572" name="直線コネクタ 571">
          <a:extLst>
            <a:ext uri="{FF2B5EF4-FFF2-40B4-BE49-F238E27FC236}">
              <a16:creationId xmlns:a16="http://schemas.microsoft.com/office/drawing/2014/main" id="{30FDB9FE-BB8C-429E-9D9E-A8740AC275D7}"/>
            </a:ext>
          </a:extLst>
        </xdr:cNvPr>
        <xdr:cNvCxnSpPr/>
      </xdr:nvCxnSpPr>
      <xdr:spPr>
        <a:xfrm>
          <a:off x="12814300" y="1827929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73" name="n_1aveValue【庁舎】&#10;有形固定資産減価償却率">
          <a:extLst>
            <a:ext uri="{FF2B5EF4-FFF2-40B4-BE49-F238E27FC236}">
              <a16:creationId xmlns:a16="http://schemas.microsoft.com/office/drawing/2014/main" id="{6AAA1986-DDCF-4344-916C-EC6394145224}"/>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74" name="n_2aveValue【庁舎】&#10;有形固定資産減価償却率">
          <a:extLst>
            <a:ext uri="{FF2B5EF4-FFF2-40B4-BE49-F238E27FC236}">
              <a16:creationId xmlns:a16="http://schemas.microsoft.com/office/drawing/2014/main" id="{4D60E079-A9E6-4BA7-83A8-755E10531545}"/>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75" name="n_3aveValue【庁舎】&#10;有形固定資産減価償却率">
          <a:extLst>
            <a:ext uri="{FF2B5EF4-FFF2-40B4-BE49-F238E27FC236}">
              <a16:creationId xmlns:a16="http://schemas.microsoft.com/office/drawing/2014/main" id="{EBF26875-C492-415A-90B3-E7386C4021D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76" name="n_4aveValue【庁舎】&#10;有形固定資産減価償却率">
          <a:extLst>
            <a:ext uri="{FF2B5EF4-FFF2-40B4-BE49-F238E27FC236}">
              <a16:creationId xmlns:a16="http://schemas.microsoft.com/office/drawing/2014/main" id="{A6DB7FC5-DADA-45E3-9DEC-51493B885E66}"/>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136996</xdr:rowOff>
    </xdr:from>
    <xdr:ext cx="405111" cy="259045"/>
    <xdr:sp macro="" textlink="">
      <xdr:nvSpPr>
        <xdr:cNvPr id="577" name="n_1mainValue【庁舎】&#10;有形固定資産減価償却率">
          <a:extLst>
            <a:ext uri="{FF2B5EF4-FFF2-40B4-BE49-F238E27FC236}">
              <a16:creationId xmlns:a16="http://schemas.microsoft.com/office/drawing/2014/main" id="{572CDCE6-D1FA-4AB8-8A1D-16ED9F3951B9}"/>
            </a:ext>
          </a:extLst>
        </xdr:cNvPr>
        <xdr:cNvSpPr txBox="1"/>
      </xdr:nvSpPr>
      <xdr:spPr>
        <a:xfrm>
          <a:off x="152660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578" name="n_2mainValue【庁舎】&#10;有形固定資産減価償却率">
          <a:extLst>
            <a:ext uri="{FF2B5EF4-FFF2-40B4-BE49-F238E27FC236}">
              <a16:creationId xmlns:a16="http://schemas.microsoft.com/office/drawing/2014/main" id="{D648F8C4-BD95-40C7-A95E-6613C355F4F0}"/>
            </a:ext>
          </a:extLst>
        </xdr:cNvPr>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5459</xdr:rowOff>
    </xdr:from>
    <xdr:ext cx="405111" cy="259045"/>
    <xdr:sp macro="" textlink="">
      <xdr:nvSpPr>
        <xdr:cNvPr id="579" name="n_3mainValue【庁舎】&#10;有形固定資産減価償却率">
          <a:extLst>
            <a:ext uri="{FF2B5EF4-FFF2-40B4-BE49-F238E27FC236}">
              <a16:creationId xmlns:a16="http://schemas.microsoft.com/office/drawing/2014/main" id="{00B7BC99-C889-4629-882A-60CA9B05EA0E}"/>
            </a:ext>
          </a:extLst>
        </xdr:cNvPr>
        <xdr:cNvSpPr txBox="1"/>
      </xdr:nvSpPr>
      <xdr:spPr>
        <a:xfrm>
          <a:off x="13500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147519</xdr:rowOff>
    </xdr:from>
    <xdr:ext cx="405111" cy="259045"/>
    <xdr:sp macro="" textlink="">
      <xdr:nvSpPr>
        <xdr:cNvPr id="580" name="n_4mainValue【庁舎】&#10;有形固定資産減価償却率">
          <a:extLst>
            <a:ext uri="{FF2B5EF4-FFF2-40B4-BE49-F238E27FC236}">
              <a16:creationId xmlns:a16="http://schemas.microsoft.com/office/drawing/2014/main" id="{01FC6ECC-A940-4685-B763-E5A73F1D40DB}"/>
            </a:ext>
          </a:extLst>
        </xdr:cNvPr>
        <xdr:cNvSpPr txBox="1"/>
      </xdr:nvSpPr>
      <xdr:spPr>
        <a:xfrm>
          <a:off x="12611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a:extLst>
            <a:ext uri="{FF2B5EF4-FFF2-40B4-BE49-F238E27FC236}">
              <a16:creationId xmlns:a16="http://schemas.microsoft.com/office/drawing/2014/main" id="{547D4029-D633-4825-A7D5-8234B9C8DA6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a:extLst>
            <a:ext uri="{FF2B5EF4-FFF2-40B4-BE49-F238E27FC236}">
              <a16:creationId xmlns:a16="http://schemas.microsoft.com/office/drawing/2014/main" id="{5A0E0A0F-22ED-4F55-AE10-3BA9938FA1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a:extLst>
            <a:ext uri="{FF2B5EF4-FFF2-40B4-BE49-F238E27FC236}">
              <a16:creationId xmlns:a16="http://schemas.microsoft.com/office/drawing/2014/main" id="{67029EAE-87C4-4F51-99CA-E7D8E04563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a:extLst>
            <a:ext uri="{FF2B5EF4-FFF2-40B4-BE49-F238E27FC236}">
              <a16:creationId xmlns:a16="http://schemas.microsoft.com/office/drawing/2014/main" id="{34F23813-335F-4B12-8421-5527EE3BBB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a:extLst>
            <a:ext uri="{FF2B5EF4-FFF2-40B4-BE49-F238E27FC236}">
              <a16:creationId xmlns:a16="http://schemas.microsoft.com/office/drawing/2014/main" id="{90D76633-46C4-4EE6-98C2-2214C180F5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a:extLst>
            <a:ext uri="{FF2B5EF4-FFF2-40B4-BE49-F238E27FC236}">
              <a16:creationId xmlns:a16="http://schemas.microsoft.com/office/drawing/2014/main" id="{093DC536-1E67-4A3F-884A-DC0B84006D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a:extLst>
            <a:ext uri="{FF2B5EF4-FFF2-40B4-BE49-F238E27FC236}">
              <a16:creationId xmlns:a16="http://schemas.microsoft.com/office/drawing/2014/main" id="{866493D3-57D0-43F5-952E-9B7017D1A6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a:extLst>
            <a:ext uri="{FF2B5EF4-FFF2-40B4-BE49-F238E27FC236}">
              <a16:creationId xmlns:a16="http://schemas.microsoft.com/office/drawing/2014/main" id="{90C70654-4593-47A7-A05E-B7369ABF38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9" name="テキスト ボックス 588">
          <a:extLst>
            <a:ext uri="{FF2B5EF4-FFF2-40B4-BE49-F238E27FC236}">
              <a16:creationId xmlns:a16="http://schemas.microsoft.com/office/drawing/2014/main" id="{2FBCCFEE-2732-4370-9142-065389024D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a:extLst>
            <a:ext uri="{FF2B5EF4-FFF2-40B4-BE49-F238E27FC236}">
              <a16:creationId xmlns:a16="http://schemas.microsoft.com/office/drawing/2014/main" id="{27C2D2A7-9461-4092-B4B6-9E8EE63073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1" name="直線コネクタ 590">
          <a:extLst>
            <a:ext uri="{FF2B5EF4-FFF2-40B4-BE49-F238E27FC236}">
              <a16:creationId xmlns:a16="http://schemas.microsoft.com/office/drawing/2014/main" id="{A45E5A22-7D8C-4F5D-8925-1A359BC5B7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2" name="テキスト ボックス 591">
          <a:extLst>
            <a:ext uri="{FF2B5EF4-FFF2-40B4-BE49-F238E27FC236}">
              <a16:creationId xmlns:a16="http://schemas.microsoft.com/office/drawing/2014/main" id="{FA5F1066-8BEC-4C9F-B2F1-D0930A7272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3" name="直線コネクタ 592">
          <a:extLst>
            <a:ext uri="{FF2B5EF4-FFF2-40B4-BE49-F238E27FC236}">
              <a16:creationId xmlns:a16="http://schemas.microsoft.com/office/drawing/2014/main" id="{4D003619-97FF-4BBC-AF11-42439E669F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4" name="テキスト ボックス 593">
          <a:extLst>
            <a:ext uri="{FF2B5EF4-FFF2-40B4-BE49-F238E27FC236}">
              <a16:creationId xmlns:a16="http://schemas.microsoft.com/office/drawing/2014/main" id="{7AD221D5-22C3-4145-8E71-7FC2C799BFE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5" name="直線コネクタ 594">
          <a:extLst>
            <a:ext uri="{FF2B5EF4-FFF2-40B4-BE49-F238E27FC236}">
              <a16:creationId xmlns:a16="http://schemas.microsoft.com/office/drawing/2014/main" id="{37104568-C92C-4AF0-A0D3-9D904649DB7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6" name="テキスト ボックス 595">
          <a:extLst>
            <a:ext uri="{FF2B5EF4-FFF2-40B4-BE49-F238E27FC236}">
              <a16:creationId xmlns:a16="http://schemas.microsoft.com/office/drawing/2014/main" id="{EE2F5481-925A-48E2-B944-B04C963411B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7" name="直線コネクタ 596">
          <a:extLst>
            <a:ext uri="{FF2B5EF4-FFF2-40B4-BE49-F238E27FC236}">
              <a16:creationId xmlns:a16="http://schemas.microsoft.com/office/drawing/2014/main" id="{D58EE14F-0B67-4E96-A6E1-3FE94CFEAA8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8" name="テキスト ボックス 597">
          <a:extLst>
            <a:ext uri="{FF2B5EF4-FFF2-40B4-BE49-F238E27FC236}">
              <a16:creationId xmlns:a16="http://schemas.microsoft.com/office/drawing/2014/main" id="{BB0E679B-0963-4CF6-AA35-2F9B72B9E8D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9" name="直線コネクタ 598">
          <a:extLst>
            <a:ext uri="{FF2B5EF4-FFF2-40B4-BE49-F238E27FC236}">
              <a16:creationId xmlns:a16="http://schemas.microsoft.com/office/drawing/2014/main" id="{B33F240F-7325-4E25-8C77-1185D3BAAD4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0" name="テキスト ボックス 599">
          <a:extLst>
            <a:ext uri="{FF2B5EF4-FFF2-40B4-BE49-F238E27FC236}">
              <a16:creationId xmlns:a16="http://schemas.microsoft.com/office/drawing/2014/main" id="{802185E6-0EF5-4FA1-8932-9C6EA03C5D5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a:extLst>
            <a:ext uri="{FF2B5EF4-FFF2-40B4-BE49-F238E27FC236}">
              <a16:creationId xmlns:a16="http://schemas.microsoft.com/office/drawing/2014/main" id="{62445DE3-A7B0-4E1A-83BC-6957CD84B0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a:extLst>
            <a:ext uri="{FF2B5EF4-FFF2-40B4-BE49-F238E27FC236}">
              <a16:creationId xmlns:a16="http://schemas.microsoft.com/office/drawing/2014/main" id="{63540B61-F564-4963-914D-18FCA250DD3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庁舎】&#10;一人当たり面積グラフ枠">
          <a:extLst>
            <a:ext uri="{FF2B5EF4-FFF2-40B4-BE49-F238E27FC236}">
              <a16:creationId xmlns:a16="http://schemas.microsoft.com/office/drawing/2014/main" id="{58BA32A9-E9B4-4AF1-BBFA-6888DB8B34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04" name="直線コネクタ 603">
          <a:extLst>
            <a:ext uri="{FF2B5EF4-FFF2-40B4-BE49-F238E27FC236}">
              <a16:creationId xmlns:a16="http://schemas.microsoft.com/office/drawing/2014/main" id="{55877770-EA68-4DBB-9D64-C22CAA1CEF4B}"/>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05" name="【庁舎】&#10;一人当たり面積最小値テキスト">
          <a:extLst>
            <a:ext uri="{FF2B5EF4-FFF2-40B4-BE49-F238E27FC236}">
              <a16:creationId xmlns:a16="http://schemas.microsoft.com/office/drawing/2014/main" id="{1085343C-8CE0-4F6E-BE26-D5A604AFABE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06" name="直線コネクタ 605">
          <a:extLst>
            <a:ext uri="{FF2B5EF4-FFF2-40B4-BE49-F238E27FC236}">
              <a16:creationId xmlns:a16="http://schemas.microsoft.com/office/drawing/2014/main" id="{CE176ABD-D82F-4DA6-8C28-8363C9DFB433}"/>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07" name="【庁舎】&#10;一人当たり面積最大値テキスト">
          <a:extLst>
            <a:ext uri="{FF2B5EF4-FFF2-40B4-BE49-F238E27FC236}">
              <a16:creationId xmlns:a16="http://schemas.microsoft.com/office/drawing/2014/main" id="{CC1DA3A8-DD9B-4DC6-BF02-956C0766B6DF}"/>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08" name="直線コネクタ 607">
          <a:extLst>
            <a:ext uri="{FF2B5EF4-FFF2-40B4-BE49-F238E27FC236}">
              <a16:creationId xmlns:a16="http://schemas.microsoft.com/office/drawing/2014/main" id="{BE8F93FA-5ED0-4A08-B45B-3E78D9035AA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09" name="【庁舎】&#10;一人当たり面積平均値テキスト">
          <a:extLst>
            <a:ext uri="{FF2B5EF4-FFF2-40B4-BE49-F238E27FC236}">
              <a16:creationId xmlns:a16="http://schemas.microsoft.com/office/drawing/2014/main" id="{5BF9F134-DCCE-4F20-87F5-81B9220BBD0A}"/>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10" name="フローチャート: 判断 609">
          <a:extLst>
            <a:ext uri="{FF2B5EF4-FFF2-40B4-BE49-F238E27FC236}">
              <a16:creationId xmlns:a16="http://schemas.microsoft.com/office/drawing/2014/main" id="{C604FEF2-1366-4AC0-B621-DB1DC1A34C99}"/>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11" name="フローチャート: 判断 610">
          <a:extLst>
            <a:ext uri="{FF2B5EF4-FFF2-40B4-BE49-F238E27FC236}">
              <a16:creationId xmlns:a16="http://schemas.microsoft.com/office/drawing/2014/main" id="{13249D1F-8BDA-4744-A114-846F226FDE03}"/>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12" name="フローチャート: 判断 611">
          <a:extLst>
            <a:ext uri="{FF2B5EF4-FFF2-40B4-BE49-F238E27FC236}">
              <a16:creationId xmlns:a16="http://schemas.microsoft.com/office/drawing/2014/main" id="{CD38EFAA-79F4-451E-9114-857C750B1ACB}"/>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13" name="フローチャート: 判断 612">
          <a:extLst>
            <a:ext uri="{FF2B5EF4-FFF2-40B4-BE49-F238E27FC236}">
              <a16:creationId xmlns:a16="http://schemas.microsoft.com/office/drawing/2014/main" id="{49B20349-0CE4-4849-A5D7-3EB067411865}"/>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14" name="フローチャート: 判断 613">
          <a:extLst>
            <a:ext uri="{FF2B5EF4-FFF2-40B4-BE49-F238E27FC236}">
              <a16:creationId xmlns:a16="http://schemas.microsoft.com/office/drawing/2014/main" id="{49B5AF32-90D4-4AB1-AEB2-CA5C25D60BD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B62E4616-289E-4F8D-A955-B57FA546DC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95B7844-86B2-4360-B52C-47B142061EF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12EC4BD6-1AD0-4D1D-917A-50F9E45D070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462F0039-F5AE-42D0-9F8A-3909761297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2DC41304-94D6-4B61-AC03-A5AB147B65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62737</xdr:rowOff>
    </xdr:from>
    <xdr:to>
      <xdr:col>116</xdr:col>
      <xdr:colOff>114300</xdr:colOff>
      <xdr:row>105</xdr:row>
      <xdr:rowOff>164337</xdr:rowOff>
    </xdr:to>
    <xdr:sp macro="" textlink="">
      <xdr:nvSpPr>
        <xdr:cNvPr id="620" name="楕円 619">
          <a:extLst>
            <a:ext uri="{FF2B5EF4-FFF2-40B4-BE49-F238E27FC236}">
              <a16:creationId xmlns:a16="http://schemas.microsoft.com/office/drawing/2014/main" id="{081CD5FA-526E-4061-8EDE-0A7D28F79527}"/>
            </a:ext>
          </a:extLst>
        </xdr:cNvPr>
        <xdr:cNvSpPr/>
      </xdr:nvSpPr>
      <xdr:spPr>
        <a:xfrm>
          <a:off x="22110700" y="180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85614</xdr:rowOff>
    </xdr:from>
    <xdr:ext cx="469744" cy="259045"/>
    <xdr:sp macro="" textlink="">
      <xdr:nvSpPr>
        <xdr:cNvPr id="621" name="【庁舎】&#10;一人当たり面積該当値テキスト">
          <a:extLst>
            <a:ext uri="{FF2B5EF4-FFF2-40B4-BE49-F238E27FC236}">
              <a16:creationId xmlns:a16="http://schemas.microsoft.com/office/drawing/2014/main" id="{6E6C5701-8434-4F68-91E2-D291843EB9D0}"/>
            </a:ext>
          </a:extLst>
        </xdr:cNvPr>
        <xdr:cNvSpPr txBox="1"/>
      </xdr:nvSpPr>
      <xdr:spPr>
        <a:xfrm>
          <a:off x="22199600" y="1791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81026</xdr:rowOff>
    </xdr:from>
    <xdr:to>
      <xdr:col>112</xdr:col>
      <xdr:colOff>38100</xdr:colOff>
      <xdr:row>106</xdr:row>
      <xdr:rowOff>11176</xdr:rowOff>
    </xdr:to>
    <xdr:sp macro="" textlink="">
      <xdr:nvSpPr>
        <xdr:cNvPr id="622" name="楕円 621">
          <a:extLst>
            <a:ext uri="{FF2B5EF4-FFF2-40B4-BE49-F238E27FC236}">
              <a16:creationId xmlns:a16="http://schemas.microsoft.com/office/drawing/2014/main" id="{2A7B1EB2-E6A6-4049-BCB7-E3DC7DCF7E1F}"/>
            </a:ext>
          </a:extLst>
        </xdr:cNvPr>
        <xdr:cNvSpPr/>
      </xdr:nvSpPr>
      <xdr:spPr>
        <a:xfrm>
          <a:off x="21272500" y="180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113537</xdr:rowOff>
    </xdr:from>
    <xdr:to>
      <xdr:col>116</xdr:col>
      <xdr:colOff>63500</xdr:colOff>
      <xdr:row>105</xdr:row>
      <xdr:rowOff>131826</xdr:rowOff>
    </xdr:to>
    <xdr:cxnSp macro="">
      <xdr:nvCxnSpPr>
        <xdr:cNvPr id="623" name="直線コネクタ 622">
          <a:extLst>
            <a:ext uri="{FF2B5EF4-FFF2-40B4-BE49-F238E27FC236}">
              <a16:creationId xmlns:a16="http://schemas.microsoft.com/office/drawing/2014/main" id="{836ECB6E-B891-4698-9040-F85B07B8E3E1}"/>
            </a:ext>
          </a:extLst>
        </xdr:cNvPr>
        <xdr:cNvCxnSpPr/>
      </xdr:nvCxnSpPr>
      <xdr:spPr>
        <a:xfrm flipV="1">
          <a:off x="21323300" y="181157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24" name="楕円 623">
          <a:extLst>
            <a:ext uri="{FF2B5EF4-FFF2-40B4-BE49-F238E27FC236}">
              <a16:creationId xmlns:a16="http://schemas.microsoft.com/office/drawing/2014/main" id="{7CE5A121-2B9B-40DD-992C-E66243EC4277}"/>
            </a:ext>
          </a:extLst>
        </xdr:cNvPr>
        <xdr:cNvSpPr/>
      </xdr:nvSpPr>
      <xdr:spPr>
        <a:xfrm>
          <a:off x="20383500" y="181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131826</xdr:rowOff>
    </xdr:from>
    <xdr:to>
      <xdr:col>111</xdr:col>
      <xdr:colOff>177800</xdr:colOff>
      <xdr:row>106</xdr:row>
      <xdr:rowOff>6477</xdr:rowOff>
    </xdr:to>
    <xdr:cxnSp macro="">
      <xdr:nvCxnSpPr>
        <xdr:cNvPr id="625" name="直線コネクタ 624">
          <a:extLst>
            <a:ext uri="{FF2B5EF4-FFF2-40B4-BE49-F238E27FC236}">
              <a16:creationId xmlns:a16="http://schemas.microsoft.com/office/drawing/2014/main" id="{2B73D3B6-3A1C-47DF-97D3-49F2E6680B29}"/>
            </a:ext>
          </a:extLst>
        </xdr:cNvPr>
        <xdr:cNvCxnSpPr/>
      </xdr:nvCxnSpPr>
      <xdr:spPr>
        <a:xfrm flipV="1">
          <a:off x="20434300" y="18134076"/>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626" name="楕円 625">
          <a:extLst>
            <a:ext uri="{FF2B5EF4-FFF2-40B4-BE49-F238E27FC236}">
              <a16:creationId xmlns:a16="http://schemas.microsoft.com/office/drawing/2014/main" id="{9FCD7B87-B19E-4588-B4C4-BF789DDF88C4}"/>
            </a:ext>
          </a:extLst>
        </xdr:cNvPr>
        <xdr:cNvSpPr/>
      </xdr:nvSpPr>
      <xdr:spPr>
        <a:xfrm>
          <a:off x="19494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6477</xdr:rowOff>
    </xdr:from>
    <xdr:to>
      <xdr:col>107</xdr:col>
      <xdr:colOff>50800</xdr:colOff>
      <xdr:row>106</xdr:row>
      <xdr:rowOff>16763</xdr:rowOff>
    </xdr:to>
    <xdr:cxnSp macro="">
      <xdr:nvCxnSpPr>
        <xdr:cNvPr id="627" name="直線コネクタ 626">
          <a:extLst>
            <a:ext uri="{FF2B5EF4-FFF2-40B4-BE49-F238E27FC236}">
              <a16:creationId xmlns:a16="http://schemas.microsoft.com/office/drawing/2014/main" id="{18FAFFB7-D38A-4A20-84AF-65059D2329B9}"/>
            </a:ext>
          </a:extLst>
        </xdr:cNvPr>
        <xdr:cNvCxnSpPr/>
      </xdr:nvCxnSpPr>
      <xdr:spPr>
        <a:xfrm flipV="1">
          <a:off x="19545300" y="18180177"/>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151512</xdr:rowOff>
    </xdr:from>
    <xdr:to>
      <xdr:col>98</xdr:col>
      <xdr:colOff>38100</xdr:colOff>
      <xdr:row>106</xdr:row>
      <xdr:rowOff>81662</xdr:rowOff>
    </xdr:to>
    <xdr:sp macro="" textlink="">
      <xdr:nvSpPr>
        <xdr:cNvPr id="628" name="楕円 627">
          <a:extLst>
            <a:ext uri="{FF2B5EF4-FFF2-40B4-BE49-F238E27FC236}">
              <a16:creationId xmlns:a16="http://schemas.microsoft.com/office/drawing/2014/main" id="{25B88F5B-B5D1-478A-ADF5-207D44A77515}"/>
            </a:ext>
          </a:extLst>
        </xdr:cNvPr>
        <xdr:cNvSpPr/>
      </xdr:nvSpPr>
      <xdr:spPr>
        <a:xfrm>
          <a:off x="18605500" y="181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30862</xdr:rowOff>
    </xdr:to>
    <xdr:cxnSp macro="">
      <xdr:nvCxnSpPr>
        <xdr:cNvPr id="629" name="直線コネクタ 628">
          <a:extLst>
            <a:ext uri="{FF2B5EF4-FFF2-40B4-BE49-F238E27FC236}">
              <a16:creationId xmlns:a16="http://schemas.microsoft.com/office/drawing/2014/main" id="{DC106716-373A-4569-996B-6D740A4C3F97}"/>
            </a:ext>
          </a:extLst>
        </xdr:cNvPr>
        <xdr:cNvCxnSpPr/>
      </xdr:nvCxnSpPr>
      <xdr:spPr>
        <a:xfrm flipV="1">
          <a:off x="18656300" y="18190463"/>
          <a:ext cx="889000" cy="1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30" name="n_1aveValue【庁舎】&#10;一人当たり面積">
          <a:extLst>
            <a:ext uri="{FF2B5EF4-FFF2-40B4-BE49-F238E27FC236}">
              <a16:creationId xmlns:a16="http://schemas.microsoft.com/office/drawing/2014/main" id="{B73E3ED9-EC08-4933-B3BD-7BF328319DF2}"/>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31" name="n_2aveValue【庁舎】&#10;一人当たり面積">
          <a:extLst>
            <a:ext uri="{FF2B5EF4-FFF2-40B4-BE49-F238E27FC236}">
              <a16:creationId xmlns:a16="http://schemas.microsoft.com/office/drawing/2014/main" id="{6CA7A342-53CA-4380-9192-DF562B899D2B}"/>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32" name="n_3aveValue【庁舎】&#10;一人当たり面積">
          <a:extLst>
            <a:ext uri="{FF2B5EF4-FFF2-40B4-BE49-F238E27FC236}">
              <a16:creationId xmlns:a16="http://schemas.microsoft.com/office/drawing/2014/main" id="{E315D8C0-B892-4370-A196-53A9DB1B16FE}"/>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33" name="n_4aveValue【庁舎】&#10;一人当たり面積">
          <a:extLst>
            <a:ext uri="{FF2B5EF4-FFF2-40B4-BE49-F238E27FC236}">
              <a16:creationId xmlns:a16="http://schemas.microsoft.com/office/drawing/2014/main" id="{72C608B8-2F4A-4139-92AF-3DBBAF0BD7F3}"/>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27703</xdr:rowOff>
    </xdr:from>
    <xdr:ext cx="469744" cy="259045"/>
    <xdr:sp macro="" textlink="">
      <xdr:nvSpPr>
        <xdr:cNvPr id="634" name="n_1mainValue【庁舎】&#10;一人当たり面積">
          <a:extLst>
            <a:ext uri="{FF2B5EF4-FFF2-40B4-BE49-F238E27FC236}">
              <a16:creationId xmlns:a16="http://schemas.microsoft.com/office/drawing/2014/main" id="{E48BBFEF-B6A9-4463-A4B2-73C38472F435}"/>
            </a:ext>
          </a:extLst>
        </xdr:cNvPr>
        <xdr:cNvSpPr txBox="1"/>
      </xdr:nvSpPr>
      <xdr:spPr>
        <a:xfrm>
          <a:off x="21075727" y="178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35" name="n_2mainValue【庁舎】&#10;一人当たり面積">
          <a:extLst>
            <a:ext uri="{FF2B5EF4-FFF2-40B4-BE49-F238E27FC236}">
              <a16:creationId xmlns:a16="http://schemas.microsoft.com/office/drawing/2014/main" id="{14F8694D-993C-446A-80C9-A651A53DC7C8}"/>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84090</xdr:rowOff>
    </xdr:from>
    <xdr:ext cx="469744" cy="259045"/>
    <xdr:sp macro="" textlink="">
      <xdr:nvSpPr>
        <xdr:cNvPr id="636" name="n_3mainValue【庁舎】&#10;一人当たり面積">
          <a:extLst>
            <a:ext uri="{FF2B5EF4-FFF2-40B4-BE49-F238E27FC236}">
              <a16:creationId xmlns:a16="http://schemas.microsoft.com/office/drawing/2014/main" id="{70BCBFF6-B15D-4325-8F41-C0F6CE08D60E}"/>
            </a:ext>
          </a:extLst>
        </xdr:cNvPr>
        <xdr:cNvSpPr txBox="1"/>
      </xdr:nvSpPr>
      <xdr:spPr>
        <a:xfrm>
          <a:off x="19310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98189</xdr:rowOff>
    </xdr:from>
    <xdr:ext cx="469744" cy="259045"/>
    <xdr:sp macro="" textlink="">
      <xdr:nvSpPr>
        <xdr:cNvPr id="637" name="n_4mainValue【庁舎】&#10;一人当たり面積">
          <a:extLst>
            <a:ext uri="{FF2B5EF4-FFF2-40B4-BE49-F238E27FC236}">
              <a16:creationId xmlns:a16="http://schemas.microsoft.com/office/drawing/2014/main" id="{27133521-E034-4309-89FC-0309D9EDB702}"/>
            </a:ext>
          </a:extLst>
        </xdr:cNvPr>
        <xdr:cNvSpPr txBox="1"/>
      </xdr:nvSpPr>
      <xdr:spPr>
        <a:xfrm>
          <a:off x="18421427" y="1792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DDDAB99E-1075-4ED8-851D-B2C9E0FA4D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6AB6B34E-9D91-47F7-9109-E2BD4909E0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66393F57-2CE6-46AC-B832-3AE405DE71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社会教育施設・福祉施設においては、保有数が少ないが、消防施設等更新時期が到来している施設が多々あり、個別計画に基づいた施設改修の実施が必要となってくる。なお、庁舎耐震工事及びコミュニティセンター新設においては事業が完了したところであるが、今後は庁舎設備の改修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401175" cy="42862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0"/>
          <a:ext cx="9401175"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rgbClr val="FF0000"/>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rgbClr val="FF0000"/>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過疎化による人口の減少に加え、町内産業の低迷・停滞など財政基盤の脆弱化により、類似団体平均を下回っている。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のため、町税の徴収強化をはじめとした自主財源の確保を図るほか、真に必要な事業、緊急を要する事業を峻別し、引き続き、投資的経費の抑制を行うなど歳出全体の見直しを図りながら、財政の健全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44450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依然として自主財源の確保に乏しく、普通交付税に大きく依存している状況にある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今後は行財政改革を進め、事務事業の見直しによる経常経費の削減に努めるものとする。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63</xdr:row>
      <xdr:rowOff>82127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8239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64</xdr:row>
      <xdr:rowOff>71544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834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64</xdr:row>
      <xdr:rowOff>164042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4434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164042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006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31327</xdr:rowOff>
    </xdr:from>
    <xdr:to>
      <xdr:col>19</xdr:col>
      <xdr:colOff>184150</xdr:colOff>
      <xdr:row>63</xdr:row>
      <xdr:rowOff>132927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担っていることから、人件費・物件費等の適正度は低くなっているが、近年、事務事業の電算化に伴う保守関係経費が増加しており、引き続き、経費全体の抑制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85432</xdr:rowOff>
    </xdr:from>
    <xdr:to>
      <xdr:col>23</xdr:col>
      <xdr:colOff>133350</xdr:colOff>
      <xdr:row>81</xdr:row>
      <xdr:rowOff>111168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72882"/>
          <a:ext cx="8382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22003</xdr:rowOff>
    </xdr:from>
    <xdr:to>
      <xdr:col>19</xdr:col>
      <xdr:colOff>133350</xdr:colOff>
      <xdr:row>81</xdr:row>
      <xdr:rowOff>85432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9453"/>
          <a:ext cx="889000" cy="6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162534</xdr:rowOff>
    </xdr:from>
    <xdr:to>
      <xdr:col>15</xdr:col>
      <xdr:colOff>82550</xdr:colOff>
      <xdr:row>81</xdr:row>
      <xdr:rowOff>22003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8534"/>
          <a:ext cx="889000" cy="3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148806</xdr:rowOff>
    </xdr:from>
    <xdr:to>
      <xdr:col>11</xdr:col>
      <xdr:colOff>31750</xdr:colOff>
      <xdr:row>80</xdr:row>
      <xdr:rowOff>162534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4806"/>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60368</xdr:rowOff>
    </xdr:from>
    <xdr:to>
      <xdr:col>23</xdr:col>
      <xdr:colOff>184150</xdr:colOff>
      <xdr:row>81</xdr:row>
      <xdr:rowOff>161968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32445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1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34632</xdr:rowOff>
    </xdr:from>
    <xdr:to>
      <xdr:col>19</xdr:col>
      <xdr:colOff>184150</xdr:colOff>
      <xdr:row>81</xdr:row>
      <xdr:rowOff>136232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121009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142653</xdr:rowOff>
    </xdr:from>
    <xdr:to>
      <xdr:col>15</xdr:col>
      <xdr:colOff>133350</xdr:colOff>
      <xdr:row>81</xdr:row>
      <xdr:rowOff>72803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57580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4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111734</xdr:rowOff>
    </xdr:from>
    <xdr:to>
      <xdr:col>11</xdr:col>
      <xdr:colOff>82550</xdr:colOff>
      <xdr:row>81</xdr:row>
      <xdr:rowOff>41884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52061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98006</xdr:rowOff>
    </xdr:from>
    <xdr:to>
      <xdr:col>7</xdr:col>
      <xdr:colOff>31750</xdr:colOff>
      <xdr:row>81</xdr:row>
      <xdr:rowOff>28156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38333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2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これまでと同様に国準拠を遵守し、引き続き、給与の適正化に努めるものとする。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125730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70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125730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643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119698</xdr:rowOff>
    </xdr:from>
    <xdr:to>
      <xdr:col>72</xdr:col>
      <xdr:colOff>203200</xdr:colOff>
      <xdr:row>86</xdr:row>
      <xdr:rowOff>149861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643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149861</xdr:rowOff>
    </xdr:from>
    <xdr:to>
      <xdr:col>68</xdr:col>
      <xdr:colOff>152400</xdr:colOff>
      <xdr:row>86</xdr:row>
      <xdr:rowOff>161925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89456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91457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39388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過去からの退職者不補充により、類似団体平均を下回っているが、行政サービスの維持と組織のバランスを考慮しながら、職員定数の管理に努めるものとする。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40222</xdr:rowOff>
    </xdr:from>
    <xdr:to>
      <xdr:col>81</xdr:col>
      <xdr:colOff>44450</xdr:colOff>
      <xdr:row>60</xdr:row>
      <xdr:rowOff>65387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7222"/>
          <a:ext cx="838200" cy="2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154795</xdr:rowOff>
    </xdr:from>
    <xdr:to>
      <xdr:col>77</xdr:col>
      <xdr:colOff>44450</xdr:colOff>
      <xdr:row>60</xdr:row>
      <xdr:rowOff>40222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70345"/>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151347</xdr:rowOff>
    </xdr:from>
    <xdr:to>
      <xdr:col>72</xdr:col>
      <xdr:colOff>203200</xdr:colOff>
      <xdr:row>59</xdr:row>
      <xdr:rowOff>154795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689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120668</xdr:rowOff>
    </xdr:from>
    <xdr:to>
      <xdr:col>68</xdr:col>
      <xdr:colOff>152400</xdr:colOff>
      <xdr:row>59</xdr:row>
      <xdr:rowOff>151347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36218"/>
          <a:ext cx="889000" cy="3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14587</xdr:rowOff>
    </xdr:from>
    <xdr:to>
      <xdr:col>81</xdr:col>
      <xdr:colOff>95250</xdr:colOff>
      <xdr:row>60</xdr:row>
      <xdr:rowOff>116187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31114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160872</xdr:rowOff>
    </xdr:from>
    <xdr:to>
      <xdr:col>77</xdr:col>
      <xdr:colOff>95250</xdr:colOff>
      <xdr:row>60</xdr:row>
      <xdr:rowOff>91022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101199</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103995</xdr:rowOff>
    </xdr:from>
    <xdr:to>
      <xdr:col>73</xdr:col>
      <xdr:colOff>44450</xdr:colOff>
      <xdr:row>60</xdr:row>
      <xdr:rowOff>34145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44322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100547</xdr:rowOff>
    </xdr:from>
    <xdr:to>
      <xdr:col>68</xdr:col>
      <xdr:colOff>203200</xdr:colOff>
      <xdr:row>60</xdr:row>
      <xdr:rowOff>30697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40874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69868</xdr:rowOff>
    </xdr:from>
    <xdr:to>
      <xdr:col>64</xdr:col>
      <xdr:colOff>152400</xdr:colOff>
      <xdr:row>60</xdr:row>
      <xdr:rowOff>18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8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10195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大型投資事業の実施により上昇傾向にあったが、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減債基金を活用した起債の繰上償還により、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３か年平均の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数値は減少となった。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も大型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が控えていることから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、新規地方債発行の抑制を図り、数値の適正化に努めるものとする。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162137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7456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127423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630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111337</xdr:rowOff>
    </xdr:from>
    <xdr:to>
      <xdr:col>72</xdr:col>
      <xdr:colOff>203200</xdr:colOff>
      <xdr:row>43</xdr:row>
      <xdr:rowOff>127423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111337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3791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76623</xdr:rowOff>
    </xdr:from>
    <xdr:to>
      <xdr:col>73</xdr:col>
      <xdr:colOff>44450</xdr:colOff>
      <xdr:row>44</xdr:row>
      <xdr:rowOff>6773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163000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定程度の基金保有により、将来負担比率が算定されない状況にあるが、今後においては、大型事業の実施による地方債償還額の増加や、地方交付税の減少に伴う基金からの繰入により、数値発生が予見されるため、引き続き、投資的事業の抑制を図り、財政の健全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ごみ処理業務や消防業務を一部事務組合で行っていることから、類似団体平均と比較しても経常収支比率は低くなっている。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今後も、人件費の適正化に努めていくものとする。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36</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枠配分による予算編成を継続し、経常的な経費の抑制を図っており、今後も更なる事務事業の点検・検証、改善・見直しを行い、経費の抑制に努めるものとする。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62992</xdr:rowOff>
    </xdr:from>
    <xdr:to>
      <xdr:col>82</xdr:col>
      <xdr:colOff>107950</xdr:colOff>
      <xdr:row>16</xdr:row>
      <xdr:rowOff>99568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06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42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108712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33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48768</xdr:rowOff>
    </xdr:from>
    <xdr:to>
      <xdr:col>78</xdr:col>
      <xdr:colOff>120650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160545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57912</xdr:rowOff>
    </xdr:from>
    <xdr:to>
      <xdr:col>74</xdr:col>
      <xdr:colOff>31750</xdr:colOff>
      <xdr:row>16</xdr:row>
      <xdr:rowOff>159512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169689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高齢者数の増加と、町独自の子ども・子育て支援策の実施に伴い、ほぼ類似団体平均となっている。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サービスの提供と歳出のバランスに留意しながら、施策の実施を図っていくものとする。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113592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企業会計における維持管理費や地方債元利償還額の増加に伴い、繰出金が多額となっている。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策定した「経営戦略」を基に、自主財源の確保と、更なる経常経費の削減を促し、普通会計の負担軽減に努めるものとする。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74422</xdr:rowOff>
    </xdr:from>
    <xdr:to>
      <xdr:col>82</xdr:col>
      <xdr:colOff>107950</xdr:colOff>
      <xdr:row>57</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8470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8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133858</xdr:rowOff>
    </xdr:from>
    <xdr:to>
      <xdr:col>73</xdr:col>
      <xdr:colOff>180975</xdr:colOff>
      <xdr:row>57</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906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57</xdr:row>
      <xdr:rowOff>156718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906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23622</xdr:rowOff>
    </xdr:from>
    <xdr:to>
      <xdr:col>82</xdr:col>
      <xdr:colOff>158750</xdr:colOff>
      <xdr:row>57</xdr:row>
      <xdr:rowOff>125222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167149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83058</xdr:rowOff>
    </xdr:from>
    <xdr:to>
      <xdr:col>69</xdr:col>
      <xdr:colOff>142875</xdr:colOff>
      <xdr:row>58</xdr:row>
      <xdr:rowOff>13208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169435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105918</xdr:rowOff>
    </xdr:from>
    <xdr:to>
      <xdr:col>65</xdr:col>
      <xdr:colOff>53975</xdr:colOff>
      <xdr:row>58</xdr:row>
      <xdr:rowOff>36068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20845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類似団体平均を下回っているが、今後も苫前厚生クリニックに対する経営損失補てん及び一部事務組合への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高額な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負担金などが見込まれるため、苫前厚生クリニックの赤字縮小に向けた取り組みや、独自施策による各種助成事業の見直しを行い、適正化に努めるものとする。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72136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803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72136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620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154432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620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これまでの大型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地方債償還額が増加しており、減債基金を活用した繰上償還も実施したが、未だ類似団体平均を上回っていることから、引き続き、新規地方債発行額と地方債現在高の抑制に努めるものとする。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111761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67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111761</xdr:rowOff>
    </xdr:from>
    <xdr:to>
      <xdr:col>19</xdr:col>
      <xdr:colOff>187325</xdr:colOff>
      <xdr:row>78</xdr:row>
      <xdr:rowOff>66039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313411"/>
          <a:ext cx="8890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165100</xdr:rowOff>
    </xdr:from>
    <xdr:to>
      <xdr:col>11</xdr:col>
      <xdr:colOff>9525</xdr:colOff>
      <xdr:row>78</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60961</xdr:rowOff>
    </xdr:from>
    <xdr:to>
      <xdr:col>20</xdr:col>
      <xdr:colOff>38100</xdr:colOff>
      <xdr:row>77</xdr:row>
      <xdr:rowOff>162561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147338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今後も継続的な経費抑制に努めるものとする。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111761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6863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77</xdr:row>
      <xdr:rowOff>138430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78</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40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69850</xdr:rowOff>
    </xdr:from>
    <xdr:to>
      <xdr:col>69</xdr:col>
      <xdr:colOff>92075</xdr:colOff>
      <xdr:row>78</xdr:row>
      <xdr:rowOff>92711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104157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130827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41911</xdr:rowOff>
    </xdr:from>
    <xdr:to>
      <xdr:col>65</xdr:col>
      <xdr:colOff>53975</xdr:colOff>
      <xdr:row>78</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153688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90803</xdr:rowOff>
    </xdr:from>
    <xdr:to>
      <xdr:col>29</xdr:col>
      <xdr:colOff>127000</xdr:colOff>
      <xdr:row>17</xdr:row>
      <xdr:rowOff>108451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53078"/>
          <a:ext cx="647700" cy="17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108451</xdr:rowOff>
    </xdr:from>
    <xdr:to>
      <xdr:col>26</xdr:col>
      <xdr:colOff>50800</xdr:colOff>
      <xdr:row>17</xdr:row>
      <xdr:rowOff>111922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70726"/>
          <a:ext cx="698500" cy="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111922</xdr:rowOff>
    </xdr:from>
    <xdr:to>
      <xdr:col>22</xdr:col>
      <xdr:colOff>114300</xdr:colOff>
      <xdr:row>17</xdr:row>
      <xdr:rowOff>116124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4197"/>
          <a:ext cx="698500" cy="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116124</xdr:rowOff>
    </xdr:from>
    <xdr:to>
      <xdr:col>18</xdr:col>
      <xdr:colOff>177800</xdr:colOff>
      <xdr:row>17</xdr:row>
      <xdr:rowOff>144583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78399"/>
          <a:ext cx="698500" cy="2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40003</xdr:rowOff>
    </xdr:from>
    <xdr:to>
      <xdr:col>29</xdr:col>
      <xdr:colOff>177800</xdr:colOff>
      <xdr:row>17</xdr:row>
      <xdr:rowOff>141603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0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12080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7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57651</xdr:rowOff>
    </xdr:from>
    <xdr:to>
      <xdr:col>26</xdr:col>
      <xdr:colOff>101600</xdr:colOff>
      <xdr:row>17</xdr:row>
      <xdr:rowOff>159251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1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144028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0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61122</xdr:rowOff>
    </xdr:from>
    <xdr:to>
      <xdr:col>22</xdr:col>
      <xdr:colOff>165100</xdr:colOff>
      <xdr:row>17</xdr:row>
      <xdr:rowOff>162722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3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65324</xdr:rowOff>
    </xdr:from>
    <xdr:to>
      <xdr:col>19</xdr:col>
      <xdr:colOff>38100</xdr:colOff>
      <xdr:row>17</xdr:row>
      <xdr:rowOff>166924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7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93783</xdr:rowOff>
    </xdr:from>
    <xdr:to>
      <xdr:col>15</xdr:col>
      <xdr:colOff>101600</xdr:colOff>
      <xdr:row>18</xdr:row>
      <xdr:rowOff>23933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6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8710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112063</xdr:rowOff>
    </xdr:from>
    <xdr:to>
      <xdr:col>29</xdr:col>
      <xdr:colOff>127000</xdr:colOff>
      <xdr:row>35</xdr:row>
      <xdr:rowOff>158725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22413"/>
          <a:ext cx="647700" cy="4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96840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7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74006</xdr:rowOff>
    </xdr:from>
    <xdr:to>
      <xdr:col>26</xdr:col>
      <xdr:colOff>50800</xdr:colOff>
      <xdr:row>35</xdr:row>
      <xdr:rowOff>158725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84356"/>
          <a:ext cx="698500" cy="8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62210</xdr:rowOff>
    </xdr:from>
    <xdr:to>
      <xdr:col>22</xdr:col>
      <xdr:colOff>114300</xdr:colOff>
      <xdr:row>35</xdr:row>
      <xdr:rowOff>74006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72560"/>
          <a:ext cx="698500" cy="1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17647</xdr:rowOff>
    </xdr:from>
    <xdr:to>
      <xdr:col>18</xdr:col>
      <xdr:colOff>177800</xdr:colOff>
      <xdr:row>35</xdr:row>
      <xdr:rowOff>62210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27997"/>
          <a:ext cx="698500" cy="44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61263</xdr:rowOff>
    </xdr:from>
    <xdr:to>
      <xdr:col>29</xdr:col>
      <xdr:colOff>177800</xdr:colOff>
      <xdr:row>35</xdr:row>
      <xdr:rowOff>162863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249240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107925</xdr:rowOff>
    </xdr:from>
    <xdr:to>
      <xdr:col>26</xdr:col>
      <xdr:colOff>101600</xdr:colOff>
      <xdr:row>35</xdr:row>
      <xdr:rowOff>209525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1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219702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23206</xdr:rowOff>
    </xdr:from>
    <xdr:to>
      <xdr:col>22</xdr:col>
      <xdr:colOff>165100</xdr:colOff>
      <xdr:row>35</xdr:row>
      <xdr:rowOff>124806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3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134983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0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11410</xdr:rowOff>
    </xdr:from>
    <xdr:to>
      <xdr:col>19</xdr:col>
      <xdr:colOff>38100</xdr:colOff>
      <xdr:row>35</xdr:row>
      <xdr:rowOff>113010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1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123187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9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309747</xdr:rowOff>
    </xdr:from>
    <xdr:to>
      <xdr:col>15</xdr:col>
      <xdr:colOff>101600</xdr:colOff>
      <xdr:row>35</xdr:row>
      <xdr:rowOff>68447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7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78624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4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143624</xdr:rowOff>
    </xdr:from>
    <xdr:to>
      <xdr:col>24</xdr:col>
      <xdr:colOff>63500</xdr:colOff>
      <xdr:row>37</xdr:row>
      <xdr:rowOff>4931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5824"/>
          <a:ext cx="838200" cy="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163648</xdr:rowOff>
    </xdr:from>
    <xdr:to>
      <xdr:col>19</xdr:col>
      <xdr:colOff>177800</xdr:colOff>
      <xdr:row>37</xdr:row>
      <xdr:rowOff>4931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3584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163648</xdr:rowOff>
    </xdr:from>
    <xdr:to>
      <xdr:col>15</xdr:col>
      <xdr:colOff>50800</xdr:colOff>
      <xdr:row>37</xdr:row>
      <xdr:rowOff>10876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5848"/>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10876</xdr:rowOff>
    </xdr:from>
    <xdr:to>
      <xdr:col>10</xdr:col>
      <xdr:colOff>114300</xdr:colOff>
      <xdr:row>37</xdr:row>
      <xdr:rowOff>35062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4526"/>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92824</xdr:rowOff>
    </xdr:from>
    <xdr:to>
      <xdr:col>24</xdr:col>
      <xdr:colOff>114300</xdr:colOff>
      <xdr:row>37</xdr:row>
      <xdr:rowOff>22974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71251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125581</xdr:rowOff>
    </xdr:from>
    <xdr:to>
      <xdr:col>20</xdr:col>
      <xdr:colOff>38100</xdr:colOff>
      <xdr:row>37</xdr:row>
      <xdr:rowOff>55731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46858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9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112848</xdr:rowOff>
    </xdr:from>
    <xdr:to>
      <xdr:col>15</xdr:col>
      <xdr:colOff>101600</xdr:colOff>
      <xdr:row>37</xdr:row>
      <xdr:rowOff>42998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59525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6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131526</xdr:rowOff>
    </xdr:from>
    <xdr:to>
      <xdr:col>10</xdr:col>
      <xdr:colOff>165100</xdr:colOff>
      <xdr:row>37</xdr:row>
      <xdr:rowOff>61676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78203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8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155712</xdr:rowOff>
    </xdr:from>
    <xdr:to>
      <xdr:col>6</xdr:col>
      <xdr:colOff>38100</xdr:colOff>
      <xdr:row>37</xdr:row>
      <xdr:rowOff>85862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76989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89091</xdr:rowOff>
    </xdr:from>
    <xdr:to>
      <xdr:col>24</xdr:col>
      <xdr:colOff>63500</xdr:colOff>
      <xdr:row>57</xdr:row>
      <xdr:rowOff>92785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61741"/>
          <a:ext cx="8382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89091</xdr:rowOff>
    </xdr:from>
    <xdr:to>
      <xdr:col>19</xdr:col>
      <xdr:colOff>177800</xdr:colOff>
      <xdr:row>57</xdr:row>
      <xdr:rowOff>142737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1741"/>
          <a:ext cx="889000" cy="5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142737</xdr:rowOff>
    </xdr:from>
    <xdr:to>
      <xdr:col>15</xdr:col>
      <xdr:colOff>50800</xdr:colOff>
      <xdr:row>58</xdr:row>
      <xdr:rowOff>7370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5387"/>
          <a:ext cx="889000" cy="3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7370</xdr:rowOff>
    </xdr:from>
    <xdr:to>
      <xdr:col>10</xdr:col>
      <xdr:colOff>114300</xdr:colOff>
      <xdr:row>58</xdr:row>
      <xdr:rowOff>9176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5147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41985</xdr:rowOff>
    </xdr:from>
    <xdr:to>
      <xdr:col>24</xdr:col>
      <xdr:colOff>114300</xdr:colOff>
      <xdr:row>57</xdr:row>
      <xdr:rowOff>143585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20412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38291</xdr:rowOff>
    </xdr:from>
    <xdr:to>
      <xdr:col>20</xdr:col>
      <xdr:colOff>38100</xdr:colOff>
      <xdr:row>57</xdr:row>
      <xdr:rowOff>139891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131018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0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91937</xdr:rowOff>
    </xdr:from>
    <xdr:to>
      <xdr:col>15</xdr:col>
      <xdr:colOff>101600</xdr:colOff>
      <xdr:row>58</xdr:row>
      <xdr:rowOff>22087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5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128020</xdr:rowOff>
    </xdr:from>
    <xdr:to>
      <xdr:col>10</xdr:col>
      <xdr:colOff>165100</xdr:colOff>
      <xdr:row>58</xdr:row>
      <xdr:rowOff>58170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49297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9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129826</xdr:rowOff>
    </xdr:from>
    <xdr:to>
      <xdr:col>6</xdr:col>
      <xdr:colOff>38100</xdr:colOff>
      <xdr:row>58</xdr:row>
      <xdr:rowOff>59976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51103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25806</xdr:rowOff>
    </xdr:from>
    <xdr:to>
      <xdr:col>24</xdr:col>
      <xdr:colOff>63500</xdr:colOff>
      <xdr:row>76</xdr:row>
      <xdr:rowOff>111216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56006"/>
          <a:ext cx="8382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111216</xdr:rowOff>
    </xdr:from>
    <xdr:to>
      <xdr:col>19</xdr:col>
      <xdr:colOff>177800</xdr:colOff>
      <xdr:row>77</xdr:row>
      <xdr:rowOff>16768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41416"/>
          <a:ext cx="889000" cy="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15753</xdr:rowOff>
    </xdr:from>
    <xdr:to>
      <xdr:col>15</xdr:col>
      <xdr:colOff>50800</xdr:colOff>
      <xdr:row>77</xdr:row>
      <xdr:rowOff>16768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17403"/>
          <a:ext cx="889000" cy="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6855</xdr:rowOff>
    </xdr:from>
    <xdr:to>
      <xdr:col>10</xdr:col>
      <xdr:colOff>114300</xdr:colOff>
      <xdr:row>77</xdr:row>
      <xdr:rowOff>15753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08505"/>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146456</xdr:rowOff>
    </xdr:from>
    <xdr:to>
      <xdr:col>24</xdr:col>
      <xdr:colOff>114300</xdr:colOff>
      <xdr:row>76</xdr:row>
      <xdr:rowOff>76606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169334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60416</xdr:rowOff>
    </xdr:from>
    <xdr:to>
      <xdr:col>20</xdr:col>
      <xdr:colOff>38100</xdr:colOff>
      <xdr:row>76</xdr:row>
      <xdr:rowOff>162016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7093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6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137418</xdr:rowOff>
    </xdr:from>
    <xdr:to>
      <xdr:col>15</xdr:col>
      <xdr:colOff>101600</xdr:colOff>
      <xdr:row>77</xdr:row>
      <xdr:rowOff>67568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84095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4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136403</xdr:rowOff>
    </xdr:from>
    <xdr:to>
      <xdr:col>10</xdr:col>
      <xdr:colOff>165100</xdr:colOff>
      <xdr:row>77</xdr:row>
      <xdr:rowOff>66553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83080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127505</xdr:rowOff>
    </xdr:from>
    <xdr:to>
      <xdr:col>6</xdr:col>
      <xdr:colOff>38100</xdr:colOff>
      <xdr:row>77</xdr:row>
      <xdr:rowOff>57655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74183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3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12712</xdr:rowOff>
    </xdr:from>
    <xdr:to>
      <xdr:col>24</xdr:col>
      <xdr:colOff>63500</xdr:colOff>
      <xdr:row>95</xdr:row>
      <xdr:rowOff>41287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129012"/>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41287</xdr:rowOff>
    </xdr:from>
    <xdr:to>
      <xdr:col>19</xdr:col>
      <xdr:colOff>177800</xdr:colOff>
      <xdr:row>95</xdr:row>
      <xdr:rowOff>73216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29037"/>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73216</xdr:rowOff>
    </xdr:from>
    <xdr:to>
      <xdr:col>15</xdr:col>
      <xdr:colOff>50800</xdr:colOff>
      <xdr:row>95</xdr:row>
      <xdr:rowOff>105220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609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105220</xdr:rowOff>
    </xdr:from>
    <xdr:to>
      <xdr:col>10</xdr:col>
      <xdr:colOff>114300</xdr:colOff>
      <xdr:row>95</xdr:row>
      <xdr:rowOff>134038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92970"/>
          <a:ext cx="889000" cy="2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133362</xdr:rowOff>
    </xdr:from>
    <xdr:to>
      <xdr:col>24</xdr:col>
      <xdr:colOff>114300</xdr:colOff>
      <xdr:row>94</xdr:row>
      <xdr:rowOff>63512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156239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92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161937</xdr:rowOff>
    </xdr:from>
    <xdr:to>
      <xdr:col>20</xdr:col>
      <xdr:colOff>38100</xdr:colOff>
      <xdr:row>95</xdr:row>
      <xdr:rowOff>92087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108614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22416</xdr:rowOff>
    </xdr:from>
    <xdr:to>
      <xdr:col>15</xdr:col>
      <xdr:colOff>101600</xdr:colOff>
      <xdr:row>95</xdr:row>
      <xdr:rowOff>124016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1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140543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54420</xdr:rowOff>
    </xdr:from>
    <xdr:to>
      <xdr:col>10</xdr:col>
      <xdr:colOff>165100</xdr:colOff>
      <xdr:row>95</xdr:row>
      <xdr:rowOff>156020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83238</xdr:rowOff>
    </xdr:from>
    <xdr:to>
      <xdr:col>6</xdr:col>
      <xdr:colOff>38100</xdr:colOff>
      <xdr:row>96</xdr:row>
      <xdr:rowOff>13388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29915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4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50493</xdr:rowOff>
    </xdr:from>
    <xdr:to>
      <xdr:col>55</xdr:col>
      <xdr:colOff>0</xdr:colOff>
      <xdr:row>36</xdr:row>
      <xdr:rowOff>68607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51243"/>
          <a:ext cx="838200" cy="1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50493</xdr:rowOff>
    </xdr:from>
    <xdr:to>
      <xdr:col>50</xdr:col>
      <xdr:colOff>114300</xdr:colOff>
      <xdr:row>36</xdr:row>
      <xdr:rowOff>132387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51243"/>
          <a:ext cx="889000" cy="25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71558</xdr:rowOff>
    </xdr:from>
    <xdr:to>
      <xdr:col>45</xdr:col>
      <xdr:colOff>177800</xdr:colOff>
      <xdr:row>36</xdr:row>
      <xdr:rowOff>132387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43758"/>
          <a:ext cx="889000" cy="6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71558</xdr:rowOff>
    </xdr:from>
    <xdr:to>
      <xdr:col>41</xdr:col>
      <xdr:colOff>50800</xdr:colOff>
      <xdr:row>36</xdr:row>
      <xdr:rowOff>123791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43758"/>
          <a:ext cx="889000" cy="5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17807</xdr:rowOff>
    </xdr:from>
    <xdr:to>
      <xdr:col>55</xdr:col>
      <xdr:colOff>50800</xdr:colOff>
      <xdr:row>36</xdr:row>
      <xdr:rowOff>119407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9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40684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4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171143</xdr:rowOff>
    </xdr:from>
    <xdr:to>
      <xdr:col>50</xdr:col>
      <xdr:colOff>165100</xdr:colOff>
      <xdr:row>35</xdr:row>
      <xdr:rowOff>101293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117820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81587</xdr:rowOff>
    </xdr:from>
    <xdr:to>
      <xdr:col>46</xdr:col>
      <xdr:colOff>38100</xdr:colOff>
      <xdr:row>37</xdr:row>
      <xdr:rowOff>11737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28264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2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20758</xdr:rowOff>
    </xdr:from>
    <xdr:to>
      <xdr:col>41</xdr:col>
      <xdr:colOff>101600</xdr:colOff>
      <xdr:row>36</xdr:row>
      <xdr:rowOff>122358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9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138885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6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72991</xdr:rowOff>
    </xdr:from>
    <xdr:to>
      <xdr:col>36</xdr:col>
      <xdr:colOff>165100</xdr:colOff>
      <xdr:row>37</xdr:row>
      <xdr:rowOff>3141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19668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2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138298</xdr:rowOff>
    </xdr:from>
    <xdr:to>
      <xdr:col>55</xdr:col>
      <xdr:colOff>0</xdr:colOff>
      <xdr:row>58</xdr:row>
      <xdr:rowOff>76594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0948"/>
          <a:ext cx="838200" cy="10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138298</xdr:rowOff>
    </xdr:from>
    <xdr:to>
      <xdr:col>50</xdr:col>
      <xdr:colOff>114300</xdr:colOff>
      <xdr:row>58</xdr:row>
      <xdr:rowOff>90635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10948"/>
          <a:ext cx="889000" cy="1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50123</xdr:rowOff>
    </xdr:from>
    <xdr:to>
      <xdr:col>45</xdr:col>
      <xdr:colOff>177800</xdr:colOff>
      <xdr:row>58</xdr:row>
      <xdr:rowOff>90635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94223"/>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149510</xdr:rowOff>
    </xdr:from>
    <xdr:to>
      <xdr:col>41</xdr:col>
      <xdr:colOff>50800</xdr:colOff>
      <xdr:row>58</xdr:row>
      <xdr:rowOff>50123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22160"/>
          <a:ext cx="889000" cy="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25794</xdr:rowOff>
    </xdr:from>
    <xdr:to>
      <xdr:col>55</xdr:col>
      <xdr:colOff>50800</xdr:colOff>
      <xdr:row>58</xdr:row>
      <xdr:rowOff>127394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87498</xdr:rowOff>
    </xdr:from>
    <xdr:to>
      <xdr:col>50</xdr:col>
      <xdr:colOff>165100</xdr:colOff>
      <xdr:row>58</xdr:row>
      <xdr:rowOff>17648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63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39835</xdr:rowOff>
    </xdr:from>
    <xdr:to>
      <xdr:col>46</xdr:col>
      <xdr:colOff>38100</xdr:colOff>
      <xdr:row>58</xdr:row>
      <xdr:rowOff>141435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132562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170773</xdr:rowOff>
    </xdr:from>
    <xdr:to>
      <xdr:col>41</xdr:col>
      <xdr:colOff>101600</xdr:colOff>
      <xdr:row>58</xdr:row>
      <xdr:rowOff>100923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117450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1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98710</xdr:rowOff>
    </xdr:from>
    <xdr:to>
      <xdr:col>36</xdr:col>
      <xdr:colOff>165100</xdr:colOff>
      <xdr:row>58</xdr:row>
      <xdr:rowOff>28860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8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45387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4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93962</xdr:rowOff>
    </xdr:from>
    <xdr:to>
      <xdr:col>55</xdr:col>
      <xdr:colOff>0</xdr:colOff>
      <xdr:row>78</xdr:row>
      <xdr:rowOff>138774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67062"/>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93962</xdr:rowOff>
    </xdr:from>
    <xdr:to>
      <xdr:col>50</xdr:col>
      <xdr:colOff>114300</xdr:colOff>
      <xdr:row>78</xdr:row>
      <xdr:rowOff>135545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67062"/>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124870</xdr:rowOff>
    </xdr:from>
    <xdr:to>
      <xdr:col>45</xdr:col>
      <xdr:colOff>177800</xdr:colOff>
      <xdr:row>78</xdr:row>
      <xdr:rowOff>135545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97970"/>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52169</xdr:rowOff>
    </xdr:from>
    <xdr:to>
      <xdr:col>41</xdr:col>
      <xdr:colOff>50800</xdr:colOff>
      <xdr:row>78</xdr:row>
      <xdr:rowOff>124870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25269"/>
          <a:ext cx="889000" cy="7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87974</xdr:rowOff>
    </xdr:from>
    <xdr:to>
      <xdr:col>55</xdr:col>
      <xdr:colOff>50800</xdr:colOff>
      <xdr:row>79</xdr:row>
      <xdr:rowOff>18124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43162</xdr:rowOff>
    </xdr:from>
    <xdr:to>
      <xdr:col>50</xdr:col>
      <xdr:colOff>165100</xdr:colOff>
      <xdr:row>78</xdr:row>
      <xdr:rowOff>144762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161289</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19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84745</xdr:rowOff>
    </xdr:from>
    <xdr:to>
      <xdr:col>46</xdr:col>
      <xdr:colOff>38100</xdr:colOff>
      <xdr:row>79</xdr:row>
      <xdr:rowOff>14895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6022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74070</xdr:rowOff>
    </xdr:from>
    <xdr:to>
      <xdr:col>41</xdr:col>
      <xdr:colOff>101600</xdr:colOff>
      <xdr:row>79</xdr:row>
      <xdr:rowOff>4220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166797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3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1369</xdr:rowOff>
    </xdr:from>
    <xdr:to>
      <xdr:col>36</xdr:col>
      <xdr:colOff>165100</xdr:colOff>
      <xdr:row>78</xdr:row>
      <xdr:rowOff>102969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119496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4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81862</xdr:rowOff>
    </xdr:from>
    <xdr:to>
      <xdr:col>55</xdr:col>
      <xdr:colOff>0</xdr:colOff>
      <xdr:row>97</xdr:row>
      <xdr:rowOff>166277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198162"/>
          <a:ext cx="838200" cy="59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81862</xdr:rowOff>
    </xdr:from>
    <xdr:to>
      <xdr:col>50</xdr:col>
      <xdr:colOff>114300</xdr:colOff>
      <xdr:row>97</xdr:row>
      <xdr:rowOff>138816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198162"/>
          <a:ext cx="889000" cy="5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138816</xdr:rowOff>
    </xdr:from>
    <xdr:to>
      <xdr:col>45</xdr:col>
      <xdr:colOff>177800</xdr:colOff>
      <xdr:row>98</xdr:row>
      <xdr:rowOff>10976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69466"/>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89381</xdr:rowOff>
    </xdr:from>
    <xdr:to>
      <xdr:col>41</xdr:col>
      <xdr:colOff>50800</xdr:colOff>
      <xdr:row>98</xdr:row>
      <xdr:rowOff>10976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720031"/>
          <a:ext cx="889000" cy="9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115477</xdr:rowOff>
    </xdr:from>
    <xdr:to>
      <xdr:col>55</xdr:col>
      <xdr:colOff>50800</xdr:colOff>
      <xdr:row>98</xdr:row>
      <xdr:rowOff>45627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93904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31062</xdr:rowOff>
    </xdr:from>
    <xdr:to>
      <xdr:col>50</xdr:col>
      <xdr:colOff>165100</xdr:colOff>
      <xdr:row>94</xdr:row>
      <xdr:rowOff>132662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14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149189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592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88016</xdr:rowOff>
    </xdr:from>
    <xdr:to>
      <xdr:col>46</xdr:col>
      <xdr:colOff>38100</xdr:colOff>
      <xdr:row>98</xdr:row>
      <xdr:rowOff>18166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9293</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8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131626</xdr:rowOff>
    </xdr:from>
    <xdr:to>
      <xdr:col>41</xdr:col>
      <xdr:colOff>101600</xdr:colOff>
      <xdr:row>98</xdr:row>
      <xdr:rowOff>61776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52903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85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38581</xdr:rowOff>
    </xdr:from>
    <xdr:to>
      <xdr:col>36</xdr:col>
      <xdr:colOff>165100</xdr:colOff>
      <xdr:row>97</xdr:row>
      <xdr:rowOff>140181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131308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76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138664</xdr:rowOff>
    </xdr:from>
    <xdr:to>
      <xdr:col>85</xdr:col>
      <xdr:colOff>127000</xdr:colOff>
      <xdr:row>38</xdr:row>
      <xdr:rowOff>139693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3764"/>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139668</xdr:rowOff>
    </xdr:from>
    <xdr:to>
      <xdr:col>81</xdr:col>
      <xdr:colOff>50800</xdr:colOff>
      <xdr:row>38</xdr:row>
      <xdr:rowOff>139693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768"/>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109593</xdr:rowOff>
    </xdr:from>
    <xdr:to>
      <xdr:col>76</xdr:col>
      <xdr:colOff>114300</xdr:colOff>
      <xdr:row>38</xdr:row>
      <xdr:rowOff>139668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24693"/>
          <a:ext cx="889000" cy="3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108480</xdr:rowOff>
    </xdr:from>
    <xdr:to>
      <xdr:col>71</xdr:col>
      <xdr:colOff>177800</xdr:colOff>
      <xdr:row>38</xdr:row>
      <xdr:rowOff>109593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23580"/>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87864</xdr:rowOff>
    </xdr:from>
    <xdr:to>
      <xdr:col>85</xdr:col>
      <xdr:colOff>177800</xdr:colOff>
      <xdr:row>39</xdr:row>
      <xdr:rowOff>18014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88893</xdr:rowOff>
    </xdr:from>
    <xdr:to>
      <xdr:col>81</xdr:col>
      <xdr:colOff>101600</xdr:colOff>
      <xdr:row>39</xdr:row>
      <xdr:rowOff>19043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10170</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88868</xdr:rowOff>
    </xdr:from>
    <xdr:to>
      <xdr:col>76</xdr:col>
      <xdr:colOff>165100</xdr:colOff>
      <xdr:row>39</xdr:row>
      <xdr:rowOff>19018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10145</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35333" y="6696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58793</xdr:rowOff>
    </xdr:from>
    <xdr:to>
      <xdr:col>72</xdr:col>
      <xdr:colOff>38100</xdr:colOff>
      <xdr:row>38</xdr:row>
      <xdr:rowOff>160393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151520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57680</xdr:rowOff>
    </xdr:from>
    <xdr:to>
      <xdr:col>67</xdr:col>
      <xdr:colOff>101600</xdr:colOff>
      <xdr:row>38</xdr:row>
      <xdr:rowOff>159280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7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150407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6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156676</xdr:rowOff>
    </xdr:from>
    <xdr:to>
      <xdr:col>85</xdr:col>
      <xdr:colOff>127000</xdr:colOff>
      <xdr:row>77</xdr:row>
      <xdr:rowOff>16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86876"/>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43800</xdr:rowOff>
    </xdr:from>
    <xdr:to>
      <xdr:col>81</xdr:col>
      <xdr:colOff>50800</xdr:colOff>
      <xdr:row>77</xdr:row>
      <xdr:rowOff>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02550"/>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43800</xdr:rowOff>
    </xdr:from>
    <xdr:to>
      <xdr:col>76</xdr:col>
      <xdr:colOff>114300</xdr:colOff>
      <xdr:row>76</xdr:row>
      <xdr:rowOff>145864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02550"/>
          <a:ext cx="8890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145864</xdr:rowOff>
    </xdr:from>
    <xdr:to>
      <xdr:col>71</xdr:col>
      <xdr:colOff>177800</xdr:colOff>
      <xdr:row>76</xdr:row>
      <xdr:rowOff>168501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176064"/>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105876</xdr:rowOff>
    </xdr:from>
    <xdr:to>
      <xdr:col>85</xdr:col>
      <xdr:colOff>177800</xdr:colOff>
      <xdr:row>77</xdr:row>
      <xdr:rowOff>36026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128753</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8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120666</xdr:rowOff>
    </xdr:from>
    <xdr:to>
      <xdr:col>81</xdr:col>
      <xdr:colOff>101600</xdr:colOff>
      <xdr:row>77</xdr:row>
      <xdr:rowOff>50816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67343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164450</xdr:rowOff>
    </xdr:from>
    <xdr:to>
      <xdr:col>76</xdr:col>
      <xdr:colOff>165100</xdr:colOff>
      <xdr:row>75</xdr:row>
      <xdr:rowOff>94600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111127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6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95064</xdr:rowOff>
    </xdr:from>
    <xdr:to>
      <xdr:col>72</xdr:col>
      <xdr:colOff>38100</xdr:colOff>
      <xdr:row>77</xdr:row>
      <xdr:rowOff>25214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2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41742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0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117701</xdr:rowOff>
    </xdr:from>
    <xdr:to>
      <xdr:col>67</xdr:col>
      <xdr:colOff>101600</xdr:colOff>
      <xdr:row>77</xdr:row>
      <xdr:rowOff>47851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4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64378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92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105944</xdr:rowOff>
    </xdr:from>
    <xdr:to>
      <xdr:col>85</xdr:col>
      <xdr:colOff>127000</xdr:colOff>
      <xdr:row>98</xdr:row>
      <xdr:rowOff>136072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08044"/>
          <a:ext cx="838200" cy="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136072</xdr:rowOff>
    </xdr:from>
    <xdr:to>
      <xdr:col>81</xdr:col>
      <xdr:colOff>50800</xdr:colOff>
      <xdr:row>98</xdr:row>
      <xdr:rowOff>136430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817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136430</xdr:rowOff>
    </xdr:from>
    <xdr:to>
      <xdr:col>76</xdr:col>
      <xdr:colOff>114300</xdr:colOff>
      <xdr:row>98</xdr:row>
      <xdr:rowOff>138071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8530"/>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138071</xdr:rowOff>
    </xdr:from>
    <xdr:to>
      <xdr:col>71</xdr:col>
      <xdr:colOff>177800</xdr:colOff>
      <xdr:row>98</xdr:row>
      <xdr:rowOff>138356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4017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55144</xdr:rowOff>
    </xdr:from>
    <xdr:to>
      <xdr:col>85</xdr:col>
      <xdr:colOff>177800</xdr:colOff>
      <xdr:row>98</xdr:row>
      <xdr:rowOff>156744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5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85272</xdr:rowOff>
    </xdr:from>
    <xdr:to>
      <xdr:col>81</xdr:col>
      <xdr:colOff>101600</xdr:colOff>
      <xdr:row>99</xdr:row>
      <xdr:rowOff>15422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6549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8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85630</xdr:rowOff>
    </xdr:from>
    <xdr:to>
      <xdr:col>76</xdr:col>
      <xdr:colOff>165100</xdr:colOff>
      <xdr:row>99</xdr:row>
      <xdr:rowOff>15780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6907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87271</xdr:rowOff>
    </xdr:from>
    <xdr:to>
      <xdr:col>72</xdr:col>
      <xdr:colOff>38100</xdr:colOff>
      <xdr:row>99</xdr:row>
      <xdr:rowOff>17421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8548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87556</xdr:rowOff>
    </xdr:from>
    <xdr:to>
      <xdr:col>67</xdr:col>
      <xdr:colOff>101600</xdr:colOff>
      <xdr:row>99</xdr:row>
      <xdr:rowOff>17706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8833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8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157253</xdr:rowOff>
    </xdr:from>
    <xdr:to>
      <xdr:col>116</xdr:col>
      <xdr:colOff>63500</xdr:colOff>
      <xdr:row>58</xdr:row>
      <xdr:rowOff>160960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1353"/>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160960</xdr:rowOff>
    </xdr:from>
    <xdr:to>
      <xdr:col>111</xdr:col>
      <xdr:colOff>177800</xdr:colOff>
      <xdr:row>58</xdr:row>
      <xdr:rowOff>162691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05060"/>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162691</xdr:rowOff>
    </xdr:from>
    <xdr:to>
      <xdr:col>107</xdr:col>
      <xdr:colOff>50800</xdr:colOff>
      <xdr:row>58</xdr:row>
      <xdr:rowOff>164977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67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164977</xdr:rowOff>
    </xdr:from>
    <xdr:to>
      <xdr:col>102</xdr:col>
      <xdr:colOff>114300</xdr:colOff>
      <xdr:row>58</xdr:row>
      <xdr:rowOff>168046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9077"/>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106453</xdr:rowOff>
    </xdr:from>
    <xdr:to>
      <xdr:col>116</xdr:col>
      <xdr:colOff>114300</xdr:colOff>
      <xdr:row>59</xdr:row>
      <xdr:rowOff>36603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67800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1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110160</xdr:rowOff>
    </xdr:from>
    <xdr:to>
      <xdr:col>112</xdr:col>
      <xdr:colOff>38100</xdr:colOff>
      <xdr:row>59</xdr:row>
      <xdr:rowOff>40310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31437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111891</xdr:rowOff>
    </xdr:from>
    <xdr:to>
      <xdr:col>107</xdr:col>
      <xdr:colOff>101600</xdr:colOff>
      <xdr:row>59</xdr:row>
      <xdr:rowOff>42041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33168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4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114177</xdr:rowOff>
    </xdr:from>
    <xdr:to>
      <xdr:col>102</xdr:col>
      <xdr:colOff>165100</xdr:colOff>
      <xdr:row>59</xdr:row>
      <xdr:rowOff>44327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35454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5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117246</xdr:rowOff>
    </xdr:from>
    <xdr:to>
      <xdr:col>98</xdr:col>
      <xdr:colOff>38100</xdr:colOff>
      <xdr:row>59</xdr:row>
      <xdr:rowOff>47396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38523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39367</xdr:rowOff>
    </xdr:from>
    <xdr:to>
      <xdr:col>116</xdr:col>
      <xdr:colOff>63500</xdr:colOff>
      <xdr:row>75</xdr:row>
      <xdr:rowOff>126967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98117"/>
          <a:ext cx="838200" cy="8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122185</xdr:rowOff>
    </xdr:from>
    <xdr:to>
      <xdr:col>111</xdr:col>
      <xdr:colOff>177800</xdr:colOff>
      <xdr:row>75</xdr:row>
      <xdr:rowOff>126967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80935"/>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122185</xdr:rowOff>
    </xdr:from>
    <xdr:to>
      <xdr:col>107</xdr:col>
      <xdr:colOff>50800</xdr:colOff>
      <xdr:row>75</xdr:row>
      <xdr:rowOff>131937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0935"/>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93880</xdr:rowOff>
    </xdr:from>
    <xdr:to>
      <xdr:col>102</xdr:col>
      <xdr:colOff>114300</xdr:colOff>
      <xdr:row>75</xdr:row>
      <xdr:rowOff>131937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952630"/>
          <a:ext cx="889000" cy="3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160017</xdr:rowOff>
    </xdr:from>
    <xdr:to>
      <xdr:col>116</xdr:col>
      <xdr:colOff>114300</xdr:colOff>
      <xdr:row>75</xdr:row>
      <xdr:rowOff>90167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4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11444</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9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76167</xdr:rowOff>
    </xdr:from>
    <xdr:to>
      <xdr:col>112</xdr:col>
      <xdr:colOff>38100</xdr:colOff>
      <xdr:row>76</xdr:row>
      <xdr:rowOff>6316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34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22844</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71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71385</xdr:rowOff>
    </xdr:from>
    <xdr:to>
      <xdr:col>107</xdr:col>
      <xdr:colOff>101600</xdr:colOff>
      <xdr:row>76</xdr:row>
      <xdr:rowOff>1535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18062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70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81137</xdr:rowOff>
    </xdr:from>
    <xdr:to>
      <xdr:col>102</xdr:col>
      <xdr:colOff>165100</xdr:colOff>
      <xdr:row>76</xdr:row>
      <xdr:rowOff>11286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398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27814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71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43080</xdr:rowOff>
    </xdr:from>
    <xdr:to>
      <xdr:col>98</xdr:col>
      <xdr:colOff>38100</xdr:colOff>
      <xdr:row>75</xdr:row>
      <xdr:rowOff>144680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161207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6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人口の減少により、年々、住民一人当たりのコストが伸びている現状にある。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、コミュニティセンター建設事業、役場庁舎耐震改修事業の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完了に</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より前年度から大きく</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これらのことから、コスト抑制には真に必要な事業、緊急を要する事業を峻別し、事務事業の「選択と集中」に取り組み、「公共施設等総合管理計画」などに基づいた計画的な事業実施を進め、今後も本町財政の健全性に努め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2,888
2,870
454.60
4,810,819
4,644,956
150,065
2,951,428
5,195,327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82626</xdr:rowOff>
    </xdr:from>
    <xdr:to>
      <xdr:col>24</xdr:col>
      <xdr:colOff>63500</xdr:colOff>
      <xdr:row>37</xdr:row>
      <xdr:rowOff>89160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26276"/>
          <a:ext cx="8382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89160</xdr:rowOff>
    </xdr:from>
    <xdr:to>
      <xdr:col>19</xdr:col>
      <xdr:colOff>177800</xdr:colOff>
      <xdr:row>37</xdr:row>
      <xdr:rowOff>96171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3281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96057</xdr:rowOff>
    </xdr:from>
    <xdr:to>
      <xdr:col>15</xdr:col>
      <xdr:colOff>50800</xdr:colOff>
      <xdr:row>37</xdr:row>
      <xdr:rowOff>96171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3970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96057</xdr:rowOff>
    </xdr:from>
    <xdr:to>
      <xdr:col>10</xdr:col>
      <xdr:colOff>114300</xdr:colOff>
      <xdr:row>37</xdr:row>
      <xdr:rowOff>100590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9707"/>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31826</xdr:rowOff>
    </xdr:from>
    <xdr:to>
      <xdr:col>24</xdr:col>
      <xdr:colOff>114300</xdr:colOff>
      <xdr:row>37</xdr:row>
      <xdr:rowOff>133426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10253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38360</xdr:rowOff>
    </xdr:from>
    <xdr:to>
      <xdr:col>20</xdr:col>
      <xdr:colOff>38100</xdr:colOff>
      <xdr:row>37</xdr:row>
      <xdr:rowOff>139960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131087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45371</xdr:rowOff>
    </xdr:from>
    <xdr:to>
      <xdr:col>15</xdr:col>
      <xdr:colOff>101600</xdr:colOff>
      <xdr:row>37</xdr:row>
      <xdr:rowOff>146971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138098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45257</xdr:rowOff>
    </xdr:from>
    <xdr:to>
      <xdr:col>10</xdr:col>
      <xdr:colOff>165100</xdr:colOff>
      <xdr:row>37</xdr:row>
      <xdr:rowOff>146857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137983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49790</xdr:rowOff>
    </xdr:from>
    <xdr:to>
      <xdr:col>6</xdr:col>
      <xdr:colOff>38100</xdr:colOff>
      <xdr:row>37</xdr:row>
      <xdr:rowOff>151390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142517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153308</xdr:rowOff>
    </xdr:from>
    <xdr:to>
      <xdr:col>24</xdr:col>
      <xdr:colOff>63500</xdr:colOff>
      <xdr:row>58</xdr:row>
      <xdr:rowOff>68130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25958"/>
          <a:ext cx="838200" cy="8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153308</xdr:rowOff>
    </xdr:from>
    <xdr:to>
      <xdr:col>19</xdr:col>
      <xdr:colOff>177800</xdr:colOff>
      <xdr:row>58</xdr:row>
      <xdr:rowOff>99229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25958"/>
          <a:ext cx="889000" cy="1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98813</xdr:rowOff>
    </xdr:from>
    <xdr:to>
      <xdr:col>15</xdr:col>
      <xdr:colOff>50800</xdr:colOff>
      <xdr:row>58</xdr:row>
      <xdr:rowOff>99229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42913"/>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98813</xdr:rowOff>
    </xdr:from>
    <xdr:to>
      <xdr:col>10</xdr:col>
      <xdr:colOff>114300</xdr:colOff>
      <xdr:row>58</xdr:row>
      <xdr:rowOff>100141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2913"/>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17330</xdr:rowOff>
    </xdr:from>
    <xdr:to>
      <xdr:col>24</xdr:col>
      <xdr:colOff>114300</xdr:colOff>
      <xdr:row>58</xdr:row>
      <xdr:rowOff>118930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102508</xdr:rowOff>
    </xdr:from>
    <xdr:to>
      <xdr:col>20</xdr:col>
      <xdr:colOff>38100</xdr:colOff>
      <xdr:row>58</xdr:row>
      <xdr:rowOff>32658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49185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48429</xdr:rowOff>
    </xdr:from>
    <xdr:to>
      <xdr:col>15</xdr:col>
      <xdr:colOff>101600</xdr:colOff>
      <xdr:row>58</xdr:row>
      <xdr:rowOff>150029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141156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8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48013</xdr:rowOff>
    </xdr:from>
    <xdr:to>
      <xdr:col>10</xdr:col>
      <xdr:colOff>165100</xdr:colOff>
      <xdr:row>58</xdr:row>
      <xdr:rowOff>149613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140740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49341</xdr:rowOff>
    </xdr:from>
    <xdr:to>
      <xdr:col>6</xdr:col>
      <xdr:colOff>38100</xdr:colOff>
      <xdr:row>58</xdr:row>
      <xdr:rowOff>150941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142068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66058</xdr:rowOff>
    </xdr:from>
    <xdr:to>
      <xdr:col>24</xdr:col>
      <xdr:colOff>63500</xdr:colOff>
      <xdr:row>79</xdr:row>
      <xdr:rowOff>48378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439158"/>
          <a:ext cx="838200" cy="1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46841</xdr:rowOff>
    </xdr:from>
    <xdr:to>
      <xdr:col>19</xdr:col>
      <xdr:colOff>177800</xdr:colOff>
      <xdr:row>79</xdr:row>
      <xdr:rowOff>48378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591391"/>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170562</xdr:rowOff>
    </xdr:from>
    <xdr:to>
      <xdr:col>15</xdr:col>
      <xdr:colOff>50800</xdr:colOff>
      <xdr:row>79</xdr:row>
      <xdr:rowOff>46841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372212"/>
          <a:ext cx="889000" cy="2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170562</xdr:rowOff>
    </xdr:from>
    <xdr:to>
      <xdr:col>10</xdr:col>
      <xdr:colOff>114300</xdr:colOff>
      <xdr:row>79</xdr:row>
      <xdr:rowOff>51561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72212"/>
          <a:ext cx="889000" cy="2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15258</xdr:rowOff>
    </xdr:from>
    <xdr:to>
      <xdr:col>24</xdr:col>
      <xdr:colOff>114300</xdr:colOff>
      <xdr:row>78</xdr:row>
      <xdr:rowOff>116858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3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38135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3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169028</xdr:rowOff>
    </xdr:from>
    <xdr:to>
      <xdr:col>20</xdr:col>
      <xdr:colOff>38100</xdr:colOff>
      <xdr:row>79</xdr:row>
      <xdr:rowOff>99178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54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90305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3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167491</xdr:rowOff>
    </xdr:from>
    <xdr:to>
      <xdr:col>15</xdr:col>
      <xdr:colOff>101600</xdr:colOff>
      <xdr:row>79</xdr:row>
      <xdr:rowOff>97641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88768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3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119762</xdr:rowOff>
    </xdr:from>
    <xdr:to>
      <xdr:col>10</xdr:col>
      <xdr:colOff>165100</xdr:colOff>
      <xdr:row>78</xdr:row>
      <xdr:rowOff>49912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66439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09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761</xdr:rowOff>
    </xdr:from>
    <xdr:to>
      <xdr:col>6</xdr:col>
      <xdr:colOff>38100</xdr:colOff>
      <xdr:row>79</xdr:row>
      <xdr:rowOff>102361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93488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138378</xdr:rowOff>
    </xdr:from>
    <xdr:to>
      <xdr:col>24</xdr:col>
      <xdr:colOff>63500</xdr:colOff>
      <xdr:row>97</xdr:row>
      <xdr:rowOff>85861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97578"/>
          <a:ext cx="838200" cy="11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85861</xdr:rowOff>
    </xdr:from>
    <xdr:to>
      <xdr:col>19</xdr:col>
      <xdr:colOff>177800</xdr:colOff>
      <xdr:row>97</xdr:row>
      <xdr:rowOff>123701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16511"/>
          <a:ext cx="889000" cy="3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123701</xdr:rowOff>
    </xdr:from>
    <xdr:to>
      <xdr:col>15</xdr:col>
      <xdr:colOff>50800</xdr:colOff>
      <xdr:row>97</xdr:row>
      <xdr:rowOff>166188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4351"/>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122411</xdr:rowOff>
    </xdr:from>
    <xdr:to>
      <xdr:col>10</xdr:col>
      <xdr:colOff>114300</xdr:colOff>
      <xdr:row>97</xdr:row>
      <xdr:rowOff>166188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53061"/>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87578</xdr:rowOff>
    </xdr:from>
    <xdr:to>
      <xdr:col>24</xdr:col>
      <xdr:colOff>114300</xdr:colOff>
      <xdr:row>97</xdr:row>
      <xdr:rowOff>17728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110455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9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35061</xdr:rowOff>
    </xdr:from>
    <xdr:to>
      <xdr:col>20</xdr:col>
      <xdr:colOff>38100</xdr:colOff>
      <xdr:row>97</xdr:row>
      <xdr:rowOff>136661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127788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72901</xdr:rowOff>
    </xdr:from>
    <xdr:to>
      <xdr:col>15</xdr:col>
      <xdr:colOff>101600</xdr:colOff>
      <xdr:row>98</xdr:row>
      <xdr:rowOff>3051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165628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115388</xdr:rowOff>
    </xdr:from>
    <xdr:to>
      <xdr:col>10</xdr:col>
      <xdr:colOff>165100</xdr:colOff>
      <xdr:row>98</xdr:row>
      <xdr:rowOff>45538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36665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71611</xdr:rowOff>
    </xdr:from>
    <xdr:to>
      <xdr:col>6</xdr:col>
      <xdr:colOff>38100</xdr:colOff>
      <xdr:row>98</xdr:row>
      <xdr:rowOff>1761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164338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69215</xdr:rowOff>
    </xdr:from>
    <xdr:to>
      <xdr:col>55</xdr:col>
      <xdr:colOff>0</xdr:colOff>
      <xdr:row>38</xdr:row>
      <xdr:rowOff>123571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84315"/>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131064</xdr:rowOff>
    </xdr:from>
    <xdr:to>
      <xdr:col>50</xdr:col>
      <xdr:colOff>114300</xdr:colOff>
      <xdr:row>38</xdr:row>
      <xdr:rowOff>69215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74714"/>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131064</xdr:rowOff>
    </xdr:from>
    <xdr:to>
      <xdr:col>45</xdr:col>
      <xdr:colOff>177800</xdr:colOff>
      <xdr:row>39</xdr:row>
      <xdr:rowOff>20320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474714"/>
          <a:ext cx="889000" cy="2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20320</xdr:rowOff>
    </xdr:from>
    <xdr:to>
      <xdr:col>41</xdr:col>
      <xdr:colOff>50800</xdr:colOff>
      <xdr:row>39</xdr:row>
      <xdr:rowOff>21336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706870"/>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72771</xdr:rowOff>
    </xdr:from>
    <xdr:to>
      <xdr:col>55</xdr:col>
      <xdr:colOff>50800</xdr:colOff>
      <xdr:row>39</xdr:row>
      <xdr:rowOff>2921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32148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18415</xdr:rowOff>
    </xdr:from>
    <xdr:to>
      <xdr:col>50</xdr:col>
      <xdr:colOff>165100</xdr:colOff>
      <xdr:row>38</xdr:row>
      <xdr:rowOff>120015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136542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0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80264</xdr:rowOff>
    </xdr:from>
    <xdr:to>
      <xdr:col>46</xdr:col>
      <xdr:colOff>38100</xdr:colOff>
      <xdr:row>38</xdr:row>
      <xdr:rowOff>10414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26941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140970</xdr:rowOff>
    </xdr:from>
    <xdr:to>
      <xdr:col>41</xdr:col>
      <xdr:colOff>101600</xdr:colOff>
      <xdr:row>39</xdr:row>
      <xdr:rowOff>71120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62247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141986</xdr:rowOff>
    </xdr:from>
    <xdr:to>
      <xdr:col>36</xdr:col>
      <xdr:colOff>165100</xdr:colOff>
      <xdr:row>39</xdr:row>
      <xdr:rowOff>72136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63263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49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85409</xdr:rowOff>
    </xdr:from>
    <xdr:to>
      <xdr:col>55</xdr:col>
      <xdr:colOff>0</xdr:colOff>
      <xdr:row>58</xdr:row>
      <xdr:rowOff>58276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58059"/>
          <a:ext cx="838200" cy="1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85409</xdr:rowOff>
    </xdr:from>
    <xdr:to>
      <xdr:col>50</xdr:col>
      <xdr:colOff>114300</xdr:colOff>
      <xdr:row>58</xdr:row>
      <xdr:rowOff>14493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58059"/>
          <a:ext cx="889000" cy="10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131256</xdr:rowOff>
    </xdr:from>
    <xdr:to>
      <xdr:col>45</xdr:col>
      <xdr:colOff>177800</xdr:colOff>
      <xdr:row>58</xdr:row>
      <xdr:rowOff>14493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3906"/>
          <a:ext cx="889000" cy="5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6166</xdr:rowOff>
    </xdr:from>
    <xdr:to>
      <xdr:col>41</xdr:col>
      <xdr:colOff>50800</xdr:colOff>
      <xdr:row>57</xdr:row>
      <xdr:rowOff>131256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35916"/>
          <a:ext cx="889000" cy="4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7476</xdr:rowOff>
    </xdr:from>
    <xdr:to>
      <xdr:col>55</xdr:col>
      <xdr:colOff>50800</xdr:colOff>
      <xdr:row>58</xdr:row>
      <xdr:rowOff>109076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100164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7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34609</xdr:rowOff>
    </xdr:from>
    <xdr:to>
      <xdr:col>50</xdr:col>
      <xdr:colOff>165100</xdr:colOff>
      <xdr:row>57</xdr:row>
      <xdr:rowOff>136209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152736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8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135143</xdr:rowOff>
    </xdr:from>
    <xdr:to>
      <xdr:col>46</xdr:col>
      <xdr:colOff>38100</xdr:colOff>
      <xdr:row>58</xdr:row>
      <xdr:rowOff>65293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81820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8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80456</xdr:rowOff>
    </xdr:from>
    <xdr:to>
      <xdr:col>41</xdr:col>
      <xdr:colOff>101600</xdr:colOff>
      <xdr:row>58</xdr:row>
      <xdr:rowOff>10606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27133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126816</xdr:rowOff>
    </xdr:from>
    <xdr:to>
      <xdr:col>36</xdr:col>
      <xdr:colOff>165100</xdr:colOff>
      <xdr:row>55</xdr:row>
      <xdr:rowOff>56966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73493</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16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107738</xdr:rowOff>
    </xdr:from>
    <xdr:to>
      <xdr:col>55</xdr:col>
      <xdr:colOff>0</xdr:colOff>
      <xdr:row>77</xdr:row>
      <xdr:rowOff>132941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09388"/>
          <a:ext cx="8382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107738</xdr:rowOff>
    </xdr:from>
    <xdr:to>
      <xdr:col>50</xdr:col>
      <xdr:colOff>114300</xdr:colOff>
      <xdr:row>78</xdr:row>
      <xdr:rowOff>9261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09388"/>
          <a:ext cx="889000" cy="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9261</xdr:rowOff>
    </xdr:from>
    <xdr:to>
      <xdr:col>45</xdr:col>
      <xdr:colOff>177800</xdr:colOff>
      <xdr:row>78</xdr:row>
      <xdr:rowOff>15244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82361"/>
          <a:ext cx="8890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15244</xdr:rowOff>
    </xdr:from>
    <xdr:to>
      <xdr:col>41</xdr:col>
      <xdr:colOff>50800</xdr:colOff>
      <xdr:row>78</xdr:row>
      <xdr:rowOff>27716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8344"/>
          <a:ext cx="889000" cy="1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82141</xdr:rowOff>
    </xdr:from>
    <xdr:to>
      <xdr:col>55</xdr:col>
      <xdr:colOff>50800</xdr:colOff>
      <xdr:row>78</xdr:row>
      <xdr:rowOff>12291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105018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56938</xdr:rowOff>
    </xdr:from>
    <xdr:to>
      <xdr:col>50</xdr:col>
      <xdr:colOff>165100</xdr:colOff>
      <xdr:row>77</xdr:row>
      <xdr:rowOff>158538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3615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3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129911</xdr:rowOff>
    </xdr:from>
    <xdr:to>
      <xdr:col>46</xdr:col>
      <xdr:colOff>38100</xdr:colOff>
      <xdr:row>78</xdr:row>
      <xdr:rowOff>60061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76588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135894</xdr:rowOff>
    </xdr:from>
    <xdr:to>
      <xdr:col>41</xdr:col>
      <xdr:colOff>101600</xdr:colOff>
      <xdr:row>78</xdr:row>
      <xdr:rowOff>66044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82571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148366</xdr:rowOff>
    </xdr:from>
    <xdr:to>
      <xdr:col>36</xdr:col>
      <xdr:colOff>165100</xdr:colOff>
      <xdr:row>78</xdr:row>
      <xdr:rowOff>78516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95043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9900</xdr:rowOff>
    </xdr:from>
    <xdr:to>
      <xdr:col>55</xdr:col>
      <xdr:colOff>0</xdr:colOff>
      <xdr:row>95</xdr:row>
      <xdr:rowOff>106111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297650"/>
          <a:ext cx="838200" cy="9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9900</xdr:rowOff>
    </xdr:from>
    <xdr:to>
      <xdr:col>50</xdr:col>
      <xdr:colOff>114300</xdr:colOff>
      <xdr:row>95</xdr:row>
      <xdr:rowOff>110866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297650"/>
          <a:ext cx="8890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64536</xdr:rowOff>
    </xdr:from>
    <xdr:to>
      <xdr:col>45</xdr:col>
      <xdr:colOff>177800</xdr:colOff>
      <xdr:row>95</xdr:row>
      <xdr:rowOff>110866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52286"/>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64536</xdr:rowOff>
    </xdr:from>
    <xdr:to>
      <xdr:col>41</xdr:col>
      <xdr:colOff>50800</xdr:colOff>
      <xdr:row>95</xdr:row>
      <xdr:rowOff>112320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52286"/>
          <a:ext cx="889000" cy="4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55311</xdr:rowOff>
    </xdr:from>
    <xdr:to>
      <xdr:col>55</xdr:col>
      <xdr:colOff>50800</xdr:colOff>
      <xdr:row>95</xdr:row>
      <xdr:rowOff>156911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78188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19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130550</xdr:rowOff>
    </xdr:from>
    <xdr:to>
      <xdr:col>50</xdr:col>
      <xdr:colOff>165100</xdr:colOff>
      <xdr:row>95</xdr:row>
      <xdr:rowOff>60700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2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77227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02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60066</xdr:rowOff>
    </xdr:from>
    <xdr:to>
      <xdr:col>46</xdr:col>
      <xdr:colOff>38100</xdr:colOff>
      <xdr:row>95</xdr:row>
      <xdr:rowOff>161666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6743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2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13736</xdr:rowOff>
    </xdr:from>
    <xdr:to>
      <xdr:col>41</xdr:col>
      <xdr:colOff>101600</xdr:colOff>
      <xdr:row>95</xdr:row>
      <xdr:rowOff>115336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131863</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07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61520</xdr:rowOff>
    </xdr:from>
    <xdr:to>
      <xdr:col>36</xdr:col>
      <xdr:colOff>165100</xdr:colOff>
      <xdr:row>95</xdr:row>
      <xdr:rowOff>163120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34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8197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12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55476</xdr:rowOff>
    </xdr:from>
    <xdr:to>
      <xdr:col>85</xdr:col>
      <xdr:colOff>127000</xdr:colOff>
      <xdr:row>36</xdr:row>
      <xdr:rowOff>72591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27676"/>
          <a:ext cx="838200" cy="1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72591</xdr:rowOff>
    </xdr:from>
    <xdr:to>
      <xdr:col>81</xdr:col>
      <xdr:colOff>50800</xdr:colOff>
      <xdr:row>36</xdr:row>
      <xdr:rowOff>154742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44791"/>
          <a:ext cx="889000" cy="8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68194</xdr:rowOff>
    </xdr:from>
    <xdr:to>
      <xdr:col>76</xdr:col>
      <xdr:colOff>114300</xdr:colOff>
      <xdr:row>36</xdr:row>
      <xdr:rowOff>154742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240394"/>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68194</xdr:rowOff>
    </xdr:from>
    <xdr:to>
      <xdr:col>71</xdr:col>
      <xdr:colOff>177800</xdr:colOff>
      <xdr:row>36</xdr:row>
      <xdr:rowOff>170774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240394"/>
          <a:ext cx="889000" cy="10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35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4676</xdr:rowOff>
    </xdr:from>
    <xdr:to>
      <xdr:col>85</xdr:col>
      <xdr:colOff>177800</xdr:colOff>
      <xdr:row>36</xdr:row>
      <xdr:rowOff>106276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17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27553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21791</xdr:rowOff>
    </xdr:from>
    <xdr:to>
      <xdr:col>81</xdr:col>
      <xdr:colOff>101600</xdr:colOff>
      <xdr:row>36</xdr:row>
      <xdr:rowOff>123391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114518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28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103942</xdr:rowOff>
    </xdr:from>
    <xdr:to>
      <xdr:col>76</xdr:col>
      <xdr:colOff>165100</xdr:colOff>
      <xdr:row>37</xdr:row>
      <xdr:rowOff>34092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50619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0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17394</xdr:rowOff>
    </xdr:from>
    <xdr:to>
      <xdr:col>72</xdr:col>
      <xdr:colOff>38100</xdr:colOff>
      <xdr:row>36</xdr:row>
      <xdr:rowOff>118994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18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135521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6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119974</xdr:rowOff>
    </xdr:from>
    <xdr:to>
      <xdr:col>67</xdr:col>
      <xdr:colOff>101600</xdr:colOff>
      <xdr:row>37</xdr:row>
      <xdr:rowOff>50124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66651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111619</xdr:rowOff>
    </xdr:from>
    <xdr:to>
      <xdr:col>85</xdr:col>
      <xdr:colOff>127000</xdr:colOff>
      <xdr:row>57</xdr:row>
      <xdr:rowOff>129906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84269"/>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111619</xdr:rowOff>
    </xdr:from>
    <xdr:to>
      <xdr:col>81</xdr:col>
      <xdr:colOff>50800</xdr:colOff>
      <xdr:row>58</xdr:row>
      <xdr:rowOff>717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84269"/>
          <a:ext cx="889000" cy="6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717</xdr:rowOff>
    </xdr:from>
    <xdr:to>
      <xdr:col>76</xdr:col>
      <xdr:colOff>114300</xdr:colOff>
      <xdr:row>58</xdr:row>
      <xdr:rowOff>13492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44817"/>
          <a:ext cx="889000" cy="1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68352</xdr:rowOff>
    </xdr:from>
    <xdr:to>
      <xdr:col>71</xdr:col>
      <xdr:colOff>177800</xdr:colOff>
      <xdr:row>58</xdr:row>
      <xdr:rowOff>13492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41002"/>
          <a:ext cx="889000" cy="1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79106</xdr:rowOff>
    </xdr:from>
    <xdr:to>
      <xdr:col>85</xdr:col>
      <xdr:colOff>177800</xdr:colOff>
      <xdr:row>58</xdr:row>
      <xdr:rowOff>9256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57533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60819</xdr:rowOff>
    </xdr:from>
    <xdr:to>
      <xdr:col>81</xdr:col>
      <xdr:colOff>101600</xdr:colOff>
      <xdr:row>57</xdr:row>
      <xdr:rowOff>162419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7496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60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121367</xdr:rowOff>
    </xdr:from>
    <xdr:to>
      <xdr:col>76</xdr:col>
      <xdr:colOff>165100</xdr:colOff>
      <xdr:row>58</xdr:row>
      <xdr:rowOff>51517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42644</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98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134142</xdr:rowOff>
    </xdr:from>
    <xdr:to>
      <xdr:col>72</xdr:col>
      <xdr:colOff>38100</xdr:colOff>
      <xdr:row>58</xdr:row>
      <xdr:rowOff>64292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55419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99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17552</xdr:rowOff>
    </xdr:from>
    <xdr:to>
      <xdr:col>67</xdr:col>
      <xdr:colOff>101600</xdr:colOff>
      <xdr:row>57</xdr:row>
      <xdr:rowOff>119152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9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135679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6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138664</xdr:rowOff>
    </xdr:from>
    <xdr:to>
      <xdr:col>85</xdr:col>
      <xdr:colOff>127000</xdr:colOff>
      <xdr:row>78</xdr:row>
      <xdr:rowOff>139694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11764"/>
          <a:ext cx="8382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139667</xdr:rowOff>
    </xdr:from>
    <xdr:to>
      <xdr:col>81</xdr:col>
      <xdr:colOff>50800</xdr:colOff>
      <xdr:row>78</xdr:row>
      <xdr:rowOff>139694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767"/>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109593</xdr:rowOff>
    </xdr:from>
    <xdr:to>
      <xdr:col>76</xdr:col>
      <xdr:colOff>114300</xdr:colOff>
      <xdr:row>78</xdr:row>
      <xdr:rowOff>139667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82693"/>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108480</xdr:rowOff>
    </xdr:from>
    <xdr:to>
      <xdr:col>71</xdr:col>
      <xdr:colOff>177800</xdr:colOff>
      <xdr:row>78</xdr:row>
      <xdr:rowOff>109593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81580"/>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87864</xdr:rowOff>
    </xdr:from>
    <xdr:to>
      <xdr:col>85</xdr:col>
      <xdr:colOff>177800</xdr:colOff>
      <xdr:row>79</xdr:row>
      <xdr:rowOff>18014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88894</xdr:rowOff>
    </xdr:from>
    <xdr:to>
      <xdr:col>81</xdr:col>
      <xdr:colOff>101600</xdr:colOff>
      <xdr:row>79</xdr:row>
      <xdr:rowOff>19044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10171</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88867</xdr:rowOff>
    </xdr:from>
    <xdr:to>
      <xdr:col>76</xdr:col>
      <xdr:colOff>165100</xdr:colOff>
      <xdr:row>79</xdr:row>
      <xdr:rowOff>19017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10144</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35333" y="13554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58793</xdr:rowOff>
    </xdr:from>
    <xdr:to>
      <xdr:col>72</xdr:col>
      <xdr:colOff>38100</xdr:colOff>
      <xdr:row>78</xdr:row>
      <xdr:rowOff>160393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151520</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57680</xdr:rowOff>
    </xdr:from>
    <xdr:to>
      <xdr:col>67</xdr:col>
      <xdr:colOff>101600</xdr:colOff>
      <xdr:row>78</xdr:row>
      <xdr:rowOff>159280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150407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5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156676</xdr:rowOff>
    </xdr:from>
    <xdr:to>
      <xdr:col>85</xdr:col>
      <xdr:colOff>127000</xdr:colOff>
      <xdr:row>97</xdr:row>
      <xdr:rowOff>16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15876"/>
          <a:ext cx="8382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43800</xdr:rowOff>
    </xdr:from>
    <xdr:to>
      <xdr:col>81</xdr:col>
      <xdr:colOff>50800</xdr:colOff>
      <xdr:row>97</xdr:row>
      <xdr:rowOff>16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4592300" y="16331550"/>
          <a:ext cx="889000" cy="29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43800</xdr:rowOff>
    </xdr:from>
    <xdr:to>
      <xdr:col>76</xdr:col>
      <xdr:colOff>114300</xdr:colOff>
      <xdr:row>96</xdr:row>
      <xdr:rowOff>145864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331550"/>
          <a:ext cx="889000" cy="27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145864</xdr:rowOff>
    </xdr:from>
    <xdr:to>
      <xdr:col>71</xdr:col>
      <xdr:colOff>177800</xdr:colOff>
      <xdr:row>96</xdr:row>
      <xdr:rowOff>168501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05064"/>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105876</xdr:rowOff>
    </xdr:from>
    <xdr:to>
      <xdr:col>85</xdr:col>
      <xdr:colOff>177800</xdr:colOff>
      <xdr:row>97</xdr:row>
      <xdr:rowOff>36026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128753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1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120666</xdr:rowOff>
    </xdr:from>
    <xdr:to>
      <xdr:col>81</xdr:col>
      <xdr:colOff>101600</xdr:colOff>
      <xdr:row>97</xdr:row>
      <xdr:rowOff>50816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67343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5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164450</xdr:rowOff>
    </xdr:from>
    <xdr:to>
      <xdr:col>76</xdr:col>
      <xdr:colOff>165100</xdr:colOff>
      <xdr:row>95</xdr:row>
      <xdr:rowOff>94600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28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111127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0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95064</xdr:rowOff>
    </xdr:from>
    <xdr:to>
      <xdr:col>72</xdr:col>
      <xdr:colOff>38100</xdr:colOff>
      <xdr:row>97</xdr:row>
      <xdr:rowOff>25214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41741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2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117701</xdr:rowOff>
    </xdr:from>
    <xdr:to>
      <xdr:col>67</xdr:col>
      <xdr:colOff>101600</xdr:colOff>
      <xdr:row>97</xdr:row>
      <xdr:rowOff>47851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57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64378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コミュニティセンター建設、役場庁舎耐震改修工事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の終了に伴い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、総務費における住民一人当たりのコストが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377,388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また、スマート農業の整備事業が終了した農林水産業費についても同様に減となった。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公債費については、令和元年度に減債基金繰入による地方債の一部繰上償還を行ったことによ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り令和３年度においては微増となった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それ以外の経費については、概ね類似団体平均となっており、引き続き、安定した財政運営に努めるものとする。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自主財源が乏しい状況下において、普通交付税の動向が実質単年度収支額に大きく影響しており、今後も一般財源の確保が厳しいと予想される。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今後は、各種基金を活用した財政運営が必須な状況にあることから、行財政改革を進め、事務事業の峻別により一層の歳出抑制に努めるものとする。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引き続き、全会計において赤字比率はないが、一般会計からの繰入金による財政運営を行っている状況にあり、今後も繰入金が最小限となるよう、自主財源の確保と経費の圧縮を図り、健全な財政運営を図るよう促していくもの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80</v>
      </c>
      <c r="C2" s="173"/>
      <c r="D2" s="174"/>
    </row>
    <row r="3" spans="1:119" ht="18.75" customHeight="1" thickBot="1" x14ac:dyDescent="0.2">
      <c r="A3" s="172"/>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90</v>
      </c>
      <c r="AZ4" s="457"/>
      <c r="BA4" s="457"/>
      <c r="BB4" s="457"/>
      <c r="BC4" s="457"/>
      <c r="BD4" s="457"/>
      <c r="BE4" s="457"/>
      <c r="BF4" s="457"/>
      <c r="BG4" s="457"/>
      <c r="BH4" s="457"/>
      <c r="BI4" s="457"/>
      <c r="BJ4" s="457"/>
      <c r="BK4" s="457"/>
      <c r="BL4" s="457"/>
      <c r="BM4" s="458"/>
      <c r="BN4" s="459">
        <v>4810819</v>
      </c>
      <c r="BO4" s="460"/>
      <c r="BP4" s="460"/>
      <c r="BQ4" s="460"/>
      <c r="BR4" s="460"/>
      <c r="BS4" s="460"/>
      <c r="BT4" s="460"/>
      <c r="BU4" s="461"/>
      <c r="BV4" s="459">
        <v>6245630</v>
      </c>
      <c r="BW4" s="460"/>
      <c r="BX4" s="460"/>
      <c r="BY4" s="460"/>
      <c r="BZ4" s="460"/>
      <c r="CA4" s="460"/>
      <c r="CB4" s="460"/>
      <c r="CC4" s="461"/>
      <c r="CD4" s="596" t="s">
        <v>91</v>
      </c>
      <c r="CE4" s="597"/>
      <c r="CF4" s="597"/>
      <c r="CG4" s="597"/>
      <c r="CH4" s="597"/>
      <c r="CI4" s="597"/>
      <c r="CJ4" s="597"/>
      <c r="CK4" s="597"/>
      <c r="CL4" s="597"/>
      <c r="CM4" s="597"/>
      <c r="CN4" s="597"/>
      <c r="CO4" s="597"/>
      <c r="CP4" s="597"/>
      <c r="CQ4" s="597"/>
      <c r="CR4" s="597"/>
      <c r="CS4" s="598"/>
      <c r="CT4" s="599">
        <v>5.0999999999999996</v>
      </c>
      <c r="CU4" s="600"/>
      <c r="CV4" s="600"/>
      <c r="CW4" s="600"/>
      <c r="CX4" s="600"/>
      <c r="CY4" s="600"/>
      <c r="CZ4" s="600"/>
      <c r="DA4" s="601"/>
      <c r="DB4" s="599">
        <v>2</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92</v>
      </c>
      <c r="AN5" s="387"/>
      <c r="AO5" s="387"/>
      <c r="AP5" s="387"/>
      <c r="AQ5" s="387"/>
      <c r="AR5" s="387"/>
      <c r="AS5" s="387"/>
      <c r="AT5" s="388"/>
      <c r="AU5" s="488" t="s">
        <v>93</v>
      </c>
      <c r="AV5" s="489"/>
      <c r="AW5" s="489"/>
      <c r="AX5" s="489"/>
      <c r="AY5" s="444" t="s">
        <v>94</v>
      </c>
      <c r="AZ5" s="445"/>
      <c r="BA5" s="445"/>
      <c r="BB5" s="445"/>
      <c r="BC5" s="445"/>
      <c r="BD5" s="445"/>
      <c r="BE5" s="445"/>
      <c r="BF5" s="445"/>
      <c r="BG5" s="445"/>
      <c r="BH5" s="445"/>
      <c r="BI5" s="445"/>
      <c r="BJ5" s="445"/>
      <c r="BK5" s="445"/>
      <c r="BL5" s="445"/>
      <c r="BM5" s="446"/>
      <c r="BN5" s="430">
        <v>4644956</v>
      </c>
      <c r="BO5" s="431"/>
      <c r="BP5" s="431"/>
      <c r="BQ5" s="431"/>
      <c r="BR5" s="431"/>
      <c r="BS5" s="431"/>
      <c r="BT5" s="431"/>
      <c r="BU5" s="432"/>
      <c r="BV5" s="430">
        <v>6075283</v>
      </c>
      <c r="BW5" s="431"/>
      <c r="BX5" s="431"/>
      <c r="BY5" s="431"/>
      <c r="BZ5" s="431"/>
      <c r="CA5" s="431"/>
      <c r="CB5" s="431"/>
      <c r="CC5" s="432"/>
      <c r="CD5" s="470" t="s">
        <v>95</v>
      </c>
      <c r="CE5" s="390"/>
      <c r="CF5" s="390"/>
      <c r="CG5" s="390"/>
      <c r="CH5" s="390"/>
      <c r="CI5" s="390"/>
      <c r="CJ5" s="390"/>
      <c r="CK5" s="390"/>
      <c r="CL5" s="390"/>
      <c r="CM5" s="390"/>
      <c r="CN5" s="390"/>
      <c r="CO5" s="390"/>
      <c r="CP5" s="390"/>
      <c r="CQ5" s="390"/>
      <c r="CR5" s="390"/>
      <c r="CS5" s="471"/>
      <c r="CT5" s="427">
        <v>77.2</v>
      </c>
      <c r="CU5" s="428"/>
      <c r="CV5" s="428"/>
      <c r="CW5" s="428"/>
      <c r="CX5" s="428"/>
      <c r="CY5" s="428"/>
      <c r="CZ5" s="428"/>
      <c r="DA5" s="429"/>
      <c r="DB5" s="427">
        <v>82.2</v>
      </c>
      <c r="DC5" s="428"/>
      <c r="DD5" s="428"/>
      <c r="DE5" s="428"/>
      <c r="DF5" s="428"/>
      <c r="DG5" s="428"/>
      <c r="DH5" s="428"/>
      <c r="DI5" s="429"/>
    </row>
    <row r="6" spans="1:119" ht="18.75" customHeight="1" x14ac:dyDescent="0.15">
      <c r="A6" s="172"/>
      <c r="B6" s="576" t="s">
        <v>96</v>
      </c>
      <c r="C6" s="417"/>
      <c r="D6" s="417"/>
      <c r="E6" s="577"/>
      <c r="F6" s="577"/>
      <c r="G6" s="577"/>
      <c r="H6" s="577"/>
      <c r="I6" s="577"/>
      <c r="J6" s="577"/>
      <c r="K6" s="577"/>
      <c r="L6" s="577" t="s">
        <v>97</v>
      </c>
      <c r="M6" s="577"/>
      <c r="N6" s="577"/>
      <c r="O6" s="577"/>
      <c r="P6" s="577"/>
      <c r="Q6" s="577"/>
      <c r="R6" s="415"/>
      <c r="S6" s="415"/>
      <c r="T6" s="415"/>
      <c r="U6" s="415"/>
      <c r="V6" s="583"/>
      <c r="W6" s="520" t="s">
        <v>98</v>
      </c>
      <c r="X6" s="416"/>
      <c r="Y6" s="416"/>
      <c r="Z6" s="416"/>
      <c r="AA6" s="416"/>
      <c r="AB6" s="417"/>
      <c r="AC6" s="588" t="s">
        <v>99</v>
      </c>
      <c r="AD6" s="589"/>
      <c r="AE6" s="589"/>
      <c r="AF6" s="589"/>
      <c r="AG6" s="589"/>
      <c r="AH6" s="589"/>
      <c r="AI6" s="589"/>
      <c r="AJ6" s="589"/>
      <c r="AK6" s="589"/>
      <c r="AL6" s="590"/>
      <c r="AM6" s="487" t="s">
        <v>100</v>
      </c>
      <c r="AN6" s="387"/>
      <c r="AO6" s="387"/>
      <c r="AP6" s="387"/>
      <c r="AQ6" s="387"/>
      <c r="AR6" s="387"/>
      <c r="AS6" s="387"/>
      <c r="AT6" s="388"/>
      <c r="AU6" s="488" t="s">
        <v>93</v>
      </c>
      <c r="AV6" s="489"/>
      <c r="AW6" s="489"/>
      <c r="AX6" s="489"/>
      <c r="AY6" s="444" t="s">
        <v>101</v>
      </c>
      <c r="AZ6" s="445"/>
      <c r="BA6" s="445"/>
      <c r="BB6" s="445"/>
      <c r="BC6" s="445"/>
      <c r="BD6" s="445"/>
      <c r="BE6" s="445"/>
      <c r="BF6" s="445"/>
      <c r="BG6" s="445"/>
      <c r="BH6" s="445"/>
      <c r="BI6" s="445"/>
      <c r="BJ6" s="445"/>
      <c r="BK6" s="445"/>
      <c r="BL6" s="445"/>
      <c r="BM6" s="446"/>
      <c r="BN6" s="430">
        <v>165863</v>
      </c>
      <c r="BO6" s="431"/>
      <c r="BP6" s="431"/>
      <c r="BQ6" s="431"/>
      <c r="BR6" s="431"/>
      <c r="BS6" s="431"/>
      <c r="BT6" s="431"/>
      <c r="BU6" s="432"/>
      <c r="BV6" s="430">
        <v>170347</v>
      </c>
      <c r="BW6" s="431"/>
      <c r="BX6" s="431"/>
      <c r="BY6" s="431"/>
      <c r="BZ6" s="431"/>
      <c r="CA6" s="431"/>
      <c r="CB6" s="431"/>
      <c r="CC6" s="432"/>
      <c r="CD6" s="470" t="s">
        <v>102</v>
      </c>
      <c r="CE6" s="390"/>
      <c r="CF6" s="390"/>
      <c r="CG6" s="390"/>
      <c r="CH6" s="390"/>
      <c r="CI6" s="390"/>
      <c r="CJ6" s="390"/>
      <c r="CK6" s="390"/>
      <c r="CL6" s="390"/>
      <c r="CM6" s="390"/>
      <c r="CN6" s="390"/>
      <c r="CO6" s="390"/>
      <c r="CP6" s="390"/>
      <c r="CQ6" s="390"/>
      <c r="CR6" s="390"/>
      <c r="CS6" s="471"/>
      <c r="CT6" s="573">
        <v>79.7</v>
      </c>
      <c r="CU6" s="574"/>
      <c r="CV6" s="574"/>
      <c r="CW6" s="574"/>
      <c r="CX6" s="574"/>
      <c r="CY6" s="574"/>
      <c r="CZ6" s="574"/>
      <c r="DA6" s="575"/>
      <c r="DB6" s="573">
        <v>84.5</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103</v>
      </c>
      <c r="AN7" s="387"/>
      <c r="AO7" s="387"/>
      <c r="AP7" s="387"/>
      <c r="AQ7" s="387"/>
      <c r="AR7" s="387"/>
      <c r="AS7" s="387"/>
      <c r="AT7" s="388"/>
      <c r="AU7" s="488" t="s">
        <v>104</v>
      </c>
      <c r="AV7" s="489"/>
      <c r="AW7" s="489"/>
      <c r="AX7" s="489"/>
      <c r="AY7" s="444" t="s">
        <v>105</v>
      </c>
      <c r="AZ7" s="445"/>
      <c r="BA7" s="445"/>
      <c r="BB7" s="445"/>
      <c r="BC7" s="445"/>
      <c r="BD7" s="445"/>
      <c r="BE7" s="445"/>
      <c r="BF7" s="445"/>
      <c r="BG7" s="445"/>
      <c r="BH7" s="445"/>
      <c r="BI7" s="445"/>
      <c r="BJ7" s="445"/>
      <c r="BK7" s="445"/>
      <c r="BL7" s="445"/>
      <c r="BM7" s="446"/>
      <c r="BN7" s="430">
        <v>15798</v>
      </c>
      <c r="BO7" s="431"/>
      <c r="BP7" s="431"/>
      <c r="BQ7" s="431"/>
      <c r="BR7" s="431"/>
      <c r="BS7" s="431"/>
      <c r="BT7" s="431"/>
      <c r="BU7" s="432"/>
      <c r="BV7" s="430">
        <v>116881</v>
      </c>
      <c r="BW7" s="431"/>
      <c r="BX7" s="431"/>
      <c r="BY7" s="431"/>
      <c r="BZ7" s="431"/>
      <c r="CA7" s="431"/>
      <c r="CB7" s="431"/>
      <c r="CC7" s="432"/>
      <c r="CD7" s="470" t="s">
        <v>106</v>
      </c>
      <c r="CE7" s="390"/>
      <c r="CF7" s="390"/>
      <c r="CG7" s="390"/>
      <c r="CH7" s="390"/>
      <c r="CI7" s="390"/>
      <c r="CJ7" s="390"/>
      <c r="CK7" s="390"/>
      <c r="CL7" s="390"/>
      <c r="CM7" s="390"/>
      <c r="CN7" s="390"/>
      <c r="CO7" s="390"/>
      <c r="CP7" s="390"/>
      <c r="CQ7" s="390"/>
      <c r="CR7" s="390"/>
      <c r="CS7" s="471"/>
      <c r="CT7" s="430">
        <v>2951428</v>
      </c>
      <c r="CU7" s="431"/>
      <c r="CV7" s="431"/>
      <c r="CW7" s="431"/>
      <c r="CX7" s="431"/>
      <c r="CY7" s="431"/>
      <c r="CZ7" s="431"/>
      <c r="DA7" s="432"/>
      <c r="DB7" s="430">
        <v>2739211</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107</v>
      </c>
      <c r="AN8" s="387"/>
      <c r="AO8" s="387"/>
      <c r="AP8" s="387"/>
      <c r="AQ8" s="387"/>
      <c r="AR8" s="387"/>
      <c r="AS8" s="387"/>
      <c r="AT8" s="388"/>
      <c r="AU8" s="488" t="s">
        <v>104</v>
      </c>
      <c r="AV8" s="489"/>
      <c r="AW8" s="489"/>
      <c r="AX8" s="489"/>
      <c r="AY8" s="444" t="s">
        <v>108</v>
      </c>
      <c r="AZ8" s="445"/>
      <c r="BA8" s="445"/>
      <c r="BB8" s="445"/>
      <c r="BC8" s="445"/>
      <c r="BD8" s="445"/>
      <c r="BE8" s="445"/>
      <c r="BF8" s="445"/>
      <c r="BG8" s="445"/>
      <c r="BH8" s="445"/>
      <c r="BI8" s="445"/>
      <c r="BJ8" s="445"/>
      <c r="BK8" s="445"/>
      <c r="BL8" s="445"/>
      <c r="BM8" s="446"/>
      <c r="BN8" s="430">
        <v>150065</v>
      </c>
      <c r="BO8" s="431"/>
      <c r="BP8" s="431"/>
      <c r="BQ8" s="431"/>
      <c r="BR8" s="431"/>
      <c r="BS8" s="431"/>
      <c r="BT8" s="431"/>
      <c r="BU8" s="432"/>
      <c r="BV8" s="430">
        <v>53466</v>
      </c>
      <c r="BW8" s="431"/>
      <c r="BX8" s="431"/>
      <c r="BY8" s="431"/>
      <c r="BZ8" s="431"/>
      <c r="CA8" s="431"/>
      <c r="CB8" s="431"/>
      <c r="CC8" s="432"/>
      <c r="CD8" s="470" t="s">
        <v>109</v>
      </c>
      <c r="CE8" s="390"/>
      <c r="CF8" s="390"/>
      <c r="CG8" s="390"/>
      <c r="CH8" s="390"/>
      <c r="CI8" s="390"/>
      <c r="CJ8" s="390"/>
      <c r="CK8" s="390"/>
      <c r="CL8" s="390"/>
      <c r="CM8" s="390"/>
      <c r="CN8" s="390"/>
      <c r="CO8" s="390"/>
      <c r="CP8" s="390"/>
      <c r="CQ8" s="390"/>
      <c r="CR8" s="390"/>
      <c r="CS8" s="471"/>
      <c r="CT8" s="533">
        <v>0.15</v>
      </c>
      <c r="CU8" s="534"/>
      <c r="CV8" s="534"/>
      <c r="CW8" s="534"/>
      <c r="CX8" s="534"/>
      <c r="CY8" s="534"/>
      <c r="CZ8" s="534"/>
      <c r="DA8" s="535"/>
      <c r="DB8" s="533">
        <v>0.16</v>
      </c>
      <c r="DC8" s="534"/>
      <c r="DD8" s="534"/>
      <c r="DE8" s="534"/>
      <c r="DF8" s="534"/>
      <c r="DG8" s="534"/>
      <c r="DH8" s="534"/>
      <c r="DI8" s="535"/>
    </row>
    <row r="9" spans="1:119" ht="18.75" customHeight="1" thickBot="1" x14ac:dyDescent="0.2">
      <c r="A9" s="172"/>
      <c r="B9" s="562" t="s">
        <v>110</v>
      </c>
      <c r="C9" s="563"/>
      <c r="D9" s="563"/>
      <c r="E9" s="563"/>
      <c r="F9" s="563"/>
      <c r="G9" s="563"/>
      <c r="H9" s="563"/>
      <c r="I9" s="563"/>
      <c r="J9" s="563"/>
      <c r="K9" s="481"/>
      <c r="L9" s="564" t="s">
        <v>111</v>
      </c>
      <c r="M9" s="565"/>
      <c r="N9" s="565"/>
      <c r="O9" s="565"/>
      <c r="P9" s="565"/>
      <c r="Q9" s="566"/>
      <c r="R9" s="567">
        <v>2936</v>
      </c>
      <c r="S9" s="568"/>
      <c r="T9" s="568"/>
      <c r="U9" s="568"/>
      <c r="V9" s="569"/>
      <c r="W9" s="499" t="s">
        <v>112</v>
      </c>
      <c r="X9" s="500"/>
      <c r="Y9" s="500"/>
      <c r="Z9" s="500"/>
      <c r="AA9" s="500"/>
      <c r="AB9" s="500"/>
      <c r="AC9" s="500"/>
      <c r="AD9" s="500"/>
      <c r="AE9" s="500"/>
      <c r="AF9" s="500"/>
      <c r="AG9" s="500"/>
      <c r="AH9" s="500"/>
      <c r="AI9" s="500"/>
      <c r="AJ9" s="500"/>
      <c r="AK9" s="500"/>
      <c r="AL9" s="570"/>
      <c r="AM9" s="487" t="s">
        <v>113</v>
      </c>
      <c r="AN9" s="387"/>
      <c r="AO9" s="387"/>
      <c r="AP9" s="387"/>
      <c r="AQ9" s="387"/>
      <c r="AR9" s="387"/>
      <c r="AS9" s="387"/>
      <c r="AT9" s="388"/>
      <c r="AU9" s="488" t="s">
        <v>114</v>
      </c>
      <c r="AV9" s="489"/>
      <c r="AW9" s="489"/>
      <c r="AX9" s="489"/>
      <c r="AY9" s="444" t="s">
        <v>115</v>
      </c>
      <c r="AZ9" s="445"/>
      <c r="BA9" s="445"/>
      <c r="BB9" s="445"/>
      <c r="BC9" s="445"/>
      <c r="BD9" s="445"/>
      <c r="BE9" s="445"/>
      <c r="BF9" s="445"/>
      <c r="BG9" s="445"/>
      <c r="BH9" s="445"/>
      <c r="BI9" s="445"/>
      <c r="BJ9" s="445"/>
      <c r="BK9" s="445"/>
      <c r="BL9" s="445"/>
      <c r="BM9" s="446"/>
      <c r="BN9" s="430">
        <v>96599</v>
      </c>
      <c r="BO9" s="431"/>
      <c r="BP9" s="431"/>
      <c r="BQ9" s="431"/>
      <c r="BR9" s="431"/>
      <c r="BS9" s="431"/>
      <c r="BT9" s="431"/>
      <c r="BU9" s="432"/>
      <c r="BV9" s="430">
        <v>45874</v>
      </c>
      <c r="BW9" s="431"/>
      <c r="BX9" s="431"/>
      <c r="BY9" s="431"/>
      <c r="BZ9" s="431"/>
      <c r="CA9" s="431"/>
      <c r="CB9" s="431"/>
      <c r="CC9" s="432"/>
      <c r="CD9" s="470" t="s">
        <v>116</v>
      </c>
      <c r="CE9" s="390"/>
      <c r="CF9" s="390"/>
      <c r="CG9" s="390"/>
      <c r="CH9" s="390"/>
      <c r="CI9" s="390"/>
      <c r="CJ9" s="390"/>
      <c r="CK9" s="390"/>
      <c r="CL9" s="390"/>
      <c r="CM9" s="390"/>
      <c r="CN9" s="390"/>
      <c r="CO9" s="390"/>
      <c r="CP9" s="390"/>
      <c r="CQ9" s="390"/>
      <c r="CR9" s="390"/>
      <c r="CS9" s="471"/>
      <c r="CT9" s="427">
        <v>17.600000000000001</v>
      </c>
      <c r="CU9" s="428"/>
      <c r="CV9" s="428"/>
      <c r="CW9" s="428"/>
      <c r="CX9" s="428"/>
      <c r="CY9" s="428"/>
      <c r="CZ9" s="428"/>
      <c r="DA9" s="429"/>
      <c r="DB9" s="427">
        <v>18</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117</v>
      </c>
      <c r="M10" s="387"/>
      <c r="N10" s="387"/>
      <c r="O10" s="387"/>
      <c r="P10" s="387"/>
      <c r="Q10" s="388"/>
      <c r="R10" s="383">
        <v>3265</v>
      </c>
      <c r="S10" s="384"/>
      <c r="T10" s="384"/>
      <c r="U10" s="384"/>
      <c r="V10" s="443"/>
      <c r="W10" s="571"/>
      <c r="X10" s="381"/>
      <c r="Y10" s="381"/>
      <c r="Z10" s="381"/>
      <c r="AA10" s="381"/>
      <c r="AB10" s="381"/>
      <c r="AC10" s="381"/>
      <c r="AD10" s="381"/>
      <c r="AE10" s="381"/>
      <c r="AF10" s="381"/>
      <c r="AG10" s="381"/>
      <c r="AH10" s="381"/>
      <c r="AI10" s="381"/>
      <c r="AJ10" s="381"/>
      <c r="AK10" s="381"/>
      <c r="AL10" s="572"/>
      <c r="AM10" s="487" t="s">
        <v>118</v>
      </c>
      <c r="AN10" s="387"/>
      <c r="AO10" s="387"/>
      <c r="AP10" s="387"/>
      <c r="AQ10" s="387"/>
      <c r="AR10" s="387"/>
      <c r="AS10" s="387"/>
      <c r="AT10" s="388"/>
      <c r="AU10" s="488" t="s">
        <v>119</v>
      </c>
      <c r="AV10" s="489"/>
      <c r="AW10" s="489"/>
      <c r="AX10" s="489"/>
      <c r="AY10" s="444" t="s">
        <v>120</v>
      </c>
      <c r="AZ10" s="445"/>
      <c r="BA10" s="445"/>
      <c r="BB10" s="445"/>
      <c r="BC10" s="445"/>
      <c r="BD10" s="445"/>
      <c r="BE10" s="445"/>
      <c r="BF10" s="445"/>
      <c r="BG10" s="445"/>
      <c r="BH10" s="445"/>
      <c r="BI10" s="445"/>
      <c r="BJ10" s="445"/>
      <c r="BK10" s="445"/>
      <c r="BL10" s="445"/>
      <c r="BM10" s="446"/>
      <c r="BN10" s="430">
        <v>1809</v>
      </c>
      <c r="BO10" s="431"/>
      <c r="BP10" s="431"/>
      <c r="BQ10" s="431"/>
      <c r="BR10" s="431"/>
      <c r="BS10" s="431"/>
      <c r="BT10" s="431"/>
      <c r="BU10" s="432"/>
      <c r="BV10" s="430">
        <v>9781</v>
      </c>
      <c r="BW10" s="431"/>
      <c r="BX10" s="431"/>
      <c r="BY10" s="431"/>
      <c r="BZ10" s="431"/>
      <c r="CA10" s="431"/>
      <c r="CB10" s="431"/>
      <c r="CC10" s="432"/>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2"/>
      <c r="C11" s="563"/>
      <c r="D11" s="563"/>
      <c r="E11" s="563"/>
      <c r="F11" s="563"/>
      <c r="G11" s="563"/>
      <c r="H11" s="563"/>
      <c r="I11" s="563"/>
      <c r="J11" s="563"/>
      <c r="K11" s="481"/>
      <c r="L11" s="391" t="s">
        <v>122</v>
      </c>
      <c r="M11" s="392"/>
      <c r="N11" s="392"/>
      <c r="O11" s="392"/>
      <c r="P11" s="392"/>
      <c r="Q11" s="393"/>
      <c r="R11" s="559" t="s">
        <v>123</v>
      </c>
      <c r="S11" s="560"/>
      <c r="T11" s="560"/>
      <c r="U11" s="560"/>
      <c r="V11" s="561"/>
      <c r="W11" s="571"/>
      <c r="X11" s="381"/>
      <c r="Y11" s="381"/>
      <c r="Z11" s="381"/>
      <c r="AA11" s="381"/>
      <c r="AB11" s="381"/>
      <c r="AC11" s="381"/>
      <c r="AD11" s="381"/>
      <c r="AE11" s="381"/>
      <c r="AF11" s="381"/>
      <c r="AG11" s="381"/>
      <c r="AH11" s="381"/>
      <c r="AI11" s="381"/>
      <c r="AJ11" s="381"/>
      <c r="AK11" s="381"/>
      <c r="AL11" s="572"/>
      <c r="AM11" s="487" t="s">
        <v>124</v>
      </c>
      <c r="AN11" s="387"/>
      <c r="AO11" s="387"/>
      <c r="AP11" s="387"/>
      <c r="AQ11" s="387"/>
      <c r="AR11" s="387"/>
      <c r="AS11" s="387"/>
      <c r="AT11" s="388"/>
      <c r="AU11" s="488" t="s">
        <v>125</v>
      </c>
      <c r="AV11" s="489"/>
      <c r="AW11" s="489"/>
      <c r="AX11" s="489"/>
      <c r="AY11" s="444" t="s">
        <v>126</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127</v>
      </c>
      <c r="CE11" s="390"/>
      <c r="CF11" s="390"/>
      <c r="CG11" s="390"/>
      <c r="CH11" s="390"/>
      <c r="CI11" s="390"/>
      <c r="CJ11" s="390"/>
      <c r="CK11" s="390"/>
      <c r="CL11" s="390"/>
      <c r="CM11" s="390"/>
      <c r="CN11" s="390"/>
      <c r="CO11" s="390"/>
      <c r="CP11" s="390"/>
      <c r="CQ11" s="390"/>
      <c r="CR11" s="390"/>
      <c r="CS11" s="471"/>
      <c r="CT11" s="533" t="s">
        <v>128</v>
      </c>
      <c r="CU11" s="534"/>
      <c r="CV11" s="534"/>
      <c r="CW11" s="534"/>
      <c r="CX11" s="534"/>
      <c r="CY11" s="534"/>
      <c r="CZ11" s="534"/>
      <c r="DA11" s="535"/>
      <c r="DB11" s="533" t="s">
        <v>129</v>
      </c>
      <c r="DC11" s="534"/>
      <c r="DD11" s="534"/>
      <c r="DE11" s="534"/>
      <c r="DF11" s="534"/>
      <c r="DG11" s="534"/>
      <c r="DH11" s="534"/>
      <c r="DI11" s="535"/>
    </row>
    <row r="12" spans="1:119" ht="18.75" customHeight="1" x14ac:dyDescent="0.15">
      <c r="A12" s="172"/>
      <c r="B12" s="536" t="s">
        <v>130</v>
      </c>
      <c r="C12" s="537"/>
      <c r="D12" s="537"/>
      <c r="E12" s="537"/>
      <c r="F12" s="537"/>
      <c r="G12" s="537"/>
      <c r="H12" s="537"/>
      <c r="I12" s="537"/>
      <c r="J12" s="537"/>
      <c r="K12" s="538"/>
      <c r="L12" s="545" t="s">
        <v>131</v>
      </c>
      <c r="M12" s="546"/>
      <c r="N12" s="546"/>
      <c r="O12" s="546"/>
      <c r="P12" s="546"/>
      <c r="Q12" s="547"/>
      <c r="R12" s="548">
        <v>2888</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135</v>
      </c>
      <c r="AV12" s="489"/>
      <c r="AW12" s="489"/>
      <c r="AX12" s="489"/>
      <c r="AY12" s="444" t="s">
        <v>136</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0</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129</v>
      </c>
      <c r="CU12" s="534"/>
      <c r="CV12" s="534"/>
      <c r="CW12" s="534"/>
      <c r="CX12" s="534"/>
      <c r="CY12" s="534"/>
      <c r="CZ12" s="534"/>
      <c r="DA12" s="535"/>
      <c r="DB12" s="533" t="s">
        <v>138</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7"/>
      <c r="M13" s="514" t="s">
        <v>139</v>
      </c>
      <c r="N13" s="515"/>
      <c r="O13" s="515"/>
      <c r="P13" s="515"/>
      <c r="Q13" s="516"/>
      <c r="R13" s="517">
        <v>2870</v>
      </c>
      <c r="S13" s="518"/>
      <c r="T13" s="518"/>
      <c r="U13" s="518"/>
      <c r="V13" s="519"/>
      <c r="W13" s="520" t="s">
        <v>140</v>
      </c>
      <c r="X13" s="416"/>
      <c r="Y13" s="416"/>
      <c r="Z13" s="416"/>
      <c r="AA13" s="416"/>
      <c r="AB13" s="417"/>
      <c r="AC13" s="383">
        <v>571</v>
      </c>
      <c r="AD13" s="384"/>
      <c r="AE13" s="384"/>
      <c r="AF13" s="384"/>
      <c r="AG13" s="385"/>
      <c r="AH13" s="383">
        <v>647</v>
      </c>
      <c r="AI13" s="384"/>
      <c r="AJ13" s="384"/>
      <c r="AK13" s="384"/>
      <c r="AL13" s="443"/>
      <c r="AM13" s="487" t="s">
        <v>141</v>
      </c>
      <c r="AN13" s="387"/>
      <c r="AO13" s="387"/>
      <c r="AP13" s="387"/>
      <c r="AQ13" s="387"/>
      <c r="AR13" s="387"/>
      <c r="AS13" s="387"/>
      <c r="AT13" s="388"/>
      <c r="AU13" s="488" t="s">
        <v>142</v>
      </c>
      <c r="AV13" s="489"/>
      <c r="AW13" s="489"/>
      <c r="AX13" s="489"/>
      <c r="AY13" s="444" t="s">
        <v>143</v>
      </c>
      <c r="AZ13" s="445"/>
      <c r="BA13" s="445"/>
      <c r="BB13" s="445"/>
      <c r="BC13" s="445"/>
      <c r="BD13" s="445"/>
      <c r="BE13" s="445"/>
      <c r="BF13" s="445"/>
      <c r="BG13" s="445"/>
      <c r="BH13" s="445"/>
      <c r="BI13" s="445"/>
      <c r="BJ13" s="445"/>
      <c r="BK13" s="445"/>
      <c r="BL13" s="445"/>
      <c r="BM13" s="446"/>
      <c r="BN13" s="430">
        <v>98408</v>
      </c>
      <c r="BO13" s="431"/>
      <c r="BP13" s="431"/>
      <c r="BQ13" s="431"/>
      <c r="BR13" s="431"/>
      <c r="BS13" s="431"/>
      <c r="BT13" s="431"/>
      <c r="BU13" s="432"/>
      <c r="BV13" s="430">
        <v>55655</v>
      </c>
      <c r="BW13" s="431"/>
      <c r="BX13" s="431"/>
      <c r="BY13" s="431"/>
      <c r="BZ13" s="431"/>
      <c r="CA13" s="431"/>
      <c r="CB13" s="431"/>
      <c r="CC13" s="432"/>
      <c r="CD13" s="470" t="s">
        <v>144</v>
      </c>
      <c r="CE13" s="390"/>
      <c r="CF13" s="390"/>
      <c r="CG13" s="390"/>
      <c r="CH13" s="390"/>
      <c r="CI13" s="390"/>
      <c r="CJ13" s="390"/>
      <c r="CK13" s="390"/>
      <c r="CL13" s="390"/>
      <c r="CM13" s="390"/>
      <c r="CN13" s="390"/>
      <c r="CO13" s="390"/>
      <c r="CP13" s="390"/>
      <c r="CQ13" s="390"/>
      <c r="CR13" s="390"/>
      <c r="CS13" s="471"/>
      <c r="CT13" s="427">
        <v>8.6</v>
      </c>
      <c r="CU13" s="428"/>
      <c r="CV13" s="428"/>
      <c r="CW13" s="428"/>
      <c r="CX13" s="428"/>
      <c r="CY13" s="428"/>
      <c r="CZ13" s="428"/>
      <c r="DA13" s="429"/>
      <c r="DB13" s="427">
        <v>9.6999999999999993</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145</v>
      </c>
      <c r="M14" s="557"/>
      <c r="N14" s="557"/>
      <c r="O14" s="557"/>
      <c r="P14" s="557"/>
      <c r="Q14" s="558"/>
      <c r="R14" s="517">
        <v>2986</v>
      </c>
      <c r="S14" s="518"/>
      <c r="T14" s="518"/>
      <c r="U14" s="518"/>
      <c r="V14" s="519"/>
      <c r="W14" s="521"/>
      <c r="X14" s="419"/>
      <c r="Y14" s="419"/>
      <c r="Z14" s="419"/>
      <c r="AA14" s="419"/>
      <c r="AB14" s="420"/>
      <c r="AC14" s="510">
        <v>37.200000000000003</v>
      </c>
      <c r="AD14" s="511"/>
      <c r="AE14" s="511"/>
      <c r="AF14" s="511"/>
      <c r="AG14" s="512"/>
      <c r="AH14" s="510">
        <v>39.4</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146</v>
      </c>
      <c r="CE14" s="468"/>
      <c r="CF14" s="468"/>
      <c r="CG14" s="468"/>
      <c r="CH14" s="468"/>
      <c r="CI14" s="468"/>
      <c r="CJ14" s="468"/>
      <c r="CK14" s="468"/>
      <c r="CL14" s="468"/>
      <c r="CM14" s="468"/>
      <c r="CN14" s="468"/>
      <c r="CO14" s="468"/>
      <c r="CP14" s="468"/>
      <c r="CQ14" s="468"/>
      <c r="CR14" s="468"/>
      <c r="CS14" s="469"/>
      <c r="CT14" s="527" t="s">
        <v>128</v>
      </c>
      <c r="CU14" s="528"/>
      <c r="CV14" s="528"/>
      <c r="CW14" s="528"/>
      <c r="CX14" s="528"/>
      <c r="CY14" s="528"/>
      <c r="CZ14" s="528"/>
      <c r="DA14" s="529"/>
      <c r="DB14" s="527" t="s">
        <v>129</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7"/>
      <c r="M15" s="514" t="s">
        <v>147</v>
      </c>
      <c r="N15" s="515"/>
      <c r="O15" s="515"/>
      <c r="P15" s="515"/>
      <c r="Q15" s="516"/>
      <c r="R15" s="517">
        <v>2959</v>
      </c>
      <c r="S15" s="518"/>
      <c r="T15" s="518"/>
      <c r="U15" s="518"/>
      <c r="V15" s="519"/>
      <c r="W15" s="520" t="s">
        <v>148</v>
      </c>
      <c r="X15" s="416"/>
      <c r="Y15" s="416"/>
      <c r="Z15" s="416"/>
      <c r="AA15" s="416"/>
      <c r="AB15" s="417"/>
      <c r="AC15" s="383">
        <v>239</v>
      </c>
      <c r="AD15" s="384"/>
      <c r="AE15" s="384"/>
      <c r="AF15" s="384"/>
      <c r="AG15" s="385"/>
      <c r="AH15" s="383">
        <v>245</v>
      </c>
      <c r="AI15" s="384"/>
      <c r="AJ15" s="384"/>
      <c r="AK15" s="384"/>
      <c r="AL15" s="443"/>
      <c r="AM15" s="487"/>
      <c r="AN15" s="387"/>
      <c r="AO15" s="387"/>
      <c r="AP15" s="387"/>
      <c r="AQ15" s="387"/>
      <c r="AR15" s="387"/>
      <c r="AS15" s="387"/>
      <c r="AT15" s="388"/>
      <c r="AU15" s="488"/>
      <c r="AV15" s="489"/>
      <c r="AW15" s="489"/>
      <c r="AX15" s="489"/>
      <c r="AY15" s="456" t="s">
        <v>149</v>
      </c>
      <c r="AZ15" s="457"/>
      <c r="BA15" s="457"/>
      <c r="BB15" s="457"/>
      <c r="BC15" s="457"/>
      <c r="BD15" s="457"/>
      <c r="BE15" s="457"/>
      <c r="BF15" s="457"/>
      <c r="BG15" s="457"/>
      <c r="BH15" s="457"/>
      <c r="BI15" s="457"/>
      <c r="BJ15" s="457"/>
      <c r="BK15" s="457"/>
      <c r="BL15" s="457"/>
      <c r="BM15" s="458"/>
      <c r="BN15" s="459">
        <v>379743</v>
      </c>
      <c r="BO15" s="460"/>
      <c r="BP15" s="460"/>
      <c r="BQ15" s="460"/>
      <c r="BR15" s="460"/>
      <c r="BS15" s="460"/>
      <c r="BT15" s="460"/>
      <c r="BU15" s="461"/>
      <c r="BV15" s="459">
        <v>395378</v>
      </c>
      <c r="BW15" s="460"/>
      <c r="BX15" s="460"/>
      <c r="BY15" s="460"/>
      <c r="BZ15" s="460"/>
      <c r="CA15" s="460"/>
      <c r="CB15" s="460"/>
      <c r="CC15" s="461"/>
      <c r="CD15" s="530" t="s">
        <v>150</v>
      </c>
      <c r="CE15" s="531"/>
      <c r="CF15" s="531"/>
      <c r="CG15" s="531"/>
      <c r="CH15" s="531"/>
      <c r="CI15" s="531"/>
      <c r="CJ15" s="531"/>
      <c r="CK15" s="531"/>
      <c r="CL15" s="531"/>
      <c r="CM15" s="531"/>
      <c r="CN15" s="531"/>
      <c r="CO15" s="531"/>
      <c r="CP15" s="531"/>
      <c r="CQ15" s="531"/>
      <c r="CR15" s="531"/>
      <c r="CS15" s="53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9"/>
      <c r="C16" s="540"/>
      <c r="D16" s="540"/>
      <c r="E16" s="540"/>
      <c r="F16" s="540"/>
      <c r="G16" s="540"/>
      <c r="H16" s="540"/>
      <c r="I16" s="540"/>
      <c r="J16" s="540"/>
      <c r="K16" s="541"/>
      <c r="L16" s="504" t="s">
        <v>151</v>
      </c>
      <c r="M16" s="505"/>
      <c r="N16" s="505"/>
      <c r="O16" s="505"/>
      <c r="P16" s="505"/>
      <c r="Q16" s="506"/>
      <c r="R16" s="507" t="s">
        <v>152</v>
      </c>
      <c r="S16" s="508"/>
      <c r="T16" s="508"/>
      <c r="U16" s="508"/>
      <c r="V16" s="509"/>
      <c r="W16" s="521"/>
      <c r="X16" s="419"/>
      <c r="Y16" s="419"/>
      <c r="Z16" s="419"/>
      <c r="AA16" s="419"/>
      <c r="AB16" s="420"/>
      <c r="AC16" s="510">
        <v>15.5</v>
      </c>
      <c r="AD16" s="511"/>
      <c r="AE16" s="511"/>
      <c r="AF16" s="511"/>
      <c r="AG16" s="512"/>
      <c r="AH16" s="510">
        <v>14.9</v>
      </c>
      <c r="AI16" s="511"/>
      <c r="AJ16" s="511"/>
      <c r="AK16" s="511"/>
      <c r="AL16" s="513"/>
      <c r="AM16" s="487"/>
      <c r="AN16" s="387"/>
      <c r="AO16" s="387"/>
      <c r="AP16" s="387"/>
      <c r="AQ16" s="387"/>
      <c r="AR16" s="387"/>
      <c r="AS16" s="387"/>
      <c r="AT16" s="388"/>
      <c r="AU16" s="488"/>
      <c r="AV16" s="489"/>
      <c r="AW16" s="489"/>
      <c r="AX16" s="489"/>
      <c r="AY16" s="444" t="s">
        <v>153</v>
      </c>
      <c r="AZ16" s="445"/>
      <c r="BA16" s="445"/>
      <c r="BB16" s="445"/>
      <c r="BC16" s="445"/>
      <c r="BD16" s="445"/>
      <c r="BE16" s="445"/>
      <c r="BF16" s="445"/>
      <c r="BG16" s="445"/>
      <c r="BH16" s="445"/>
      <c r="BI16" s="445"/>
      <c r="BJ16" s="445"/>
      <c r="BK16" s="445"/>
      <c r="BL16" s="445"/>
      <c r="BM16" s="446"/>
      <c r="BN16" s="430">
        <v>2774515</v>
      </c>
      <c r="BO16" s="431"/>
      <c r="BP16" s="431"/>
      <c r="BQ16" s="431"/>
      <c r="BR16" s="431"/>
      <c r="BS16" s="431"/>
      <c r="BT16" s="431"/>
      <c r="BU16" s="432"/>
      <c r="BV16" s="430">
        <v>2583162</v>
      </c>
      <c r="BW16" s="431"/>
      <c r="BX16" s="431"/>
      <c r="BY16" s="431"/>
      <c r="BZ16" s="431"/>
      <c r="CA16" s="431"/>
      <c r="CB16" s="431"/>
      <c r="CC16" s="432"/>
      <c r="CD16" s="181"/>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91"/>
      <c r="M17" s="523" t="s">
        <v>154</v>
      </c>
      <c r="N17" s="524"/>
      <c r="O17" s="524"/>
      <c r="P17" s="524"/>
      <c r="Q17" s="525"/>
      <c r="R17" s="507" t="s">
        <v>155</v>
      </c>
      <c r="S17" s="508"/>
      <c r="T17" s="508"/>
      <c r="U17" s="508"/>
      <c r="V17" s="509"/>
      <c r="W17" s="520" t="s">
        <v>156</v>
      </c>
      <c r="X17" s="416"/>
      <c r="Y17" s="416"/>
      <c r="Z17" s="416"/>
      <c r="AA17" s="416"/>
      <c r="AB17" s="417"/>
      <c r="AC17" s="383">
        <v>727</v>
      </c>
      <c r="AD17" s="384"/>
      <c r="AE17" s="384"/>
      <c r="AF17" s="384"/>
      <c r="AG17" s="385"/>
      <c r="AH17" s="383">
        <v>751</v>
      </c>
      <c r="AI17" s="384"/>
      <c r="AJ17" s="384"/>
      <c r="AK17" s="384"/>
      <c r="AL17" s="443"/>
      <c r="AM17" s="487"/>
      <c r="AN17" s="387"/>
      <c r="AO17" s="387"/>
      <c r="AP17" s="387"/>
      <c r="AQ17" s="387"/>
      <c r="AR17" s="387"/>
      <c r="AS17" s="387"/>
      <c r="AT17" s="388"/>
      <c r="AU17" s="488"/>
      <c r="AV17" s="489"/>
      <c r="AW17" s="489"/>
      <c r="AX17" s="489"/>
      <c r="AY17" s="444" t="s">
        <v>157</v>
      </c>
      <c r="AZ17" s="445"/>
      <c r="BA17" s="445"/>
      <c r="BB17" s="445"/>
      <c r="BC17" s="445"/>
      <c r="BD17" s="445"/>
      <c r="BE17" s="445"/>
      <c r="BF17" s="445"/>
      <c r="BG17" s="445"/>
      <c r="BH17" s="445"/>
      <c r="BI17" s="445"/>
      <c r="BJ17" s="445"/>
      <c r="BK17" s="445"/>
      <c r="BL17" s="445"/>
      <c r="BM17" s="446"/>
      <c r="BN17" s="430">
        <v>465064</v>
      </c>
      <c r="BO17" s="431"/>
      <c r="BP17" s="431"/>
      <c r="BQ17" s="431"/>
      <c r="BR17" s="431"/>
      <c r="BS17" s="431"/>
      <c r="BT17" s="431"/>
      <c r="BU17" s="432"/>
      <c r="BV17" s="430">
        <v>482668</v>
      </c>
      <c r="BW17" s="431"/>
      <c r="BX17" s="431"/>
      <c r="BY17" s="431"/>
      <c r="BZ17" s="431"/>
      <c r="CA17" s="431"/>
      <c r="CB17" s="431"/>
      <c r="CC17" s="432"/>
      <c r="CD17" s="181"/>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158</v>
      </c>
      <c r="C18" s="481"/>
      <c r="D18" s="481"/>
      <c r="E18" s="482"/>
      <c r="F18" s="482"/>
      <c r="G18" s="482"/>
      <c r="H18" s="482"/>
      <c r="I18" s="482"/>
      <c r="J18" s="482"/>
      <c r="K18" s="482"/>
      <c r="L18" s="483">
        <v>454.6</v>
      </c>
      <c r="M18" s="483"/>
      <c r="N18" s="483"/>
      <c r="O18" s="483"/>
      <c r="P18" s="483"/>
      <c r="Q18" s="483"/>
      <c r="R18" s="484"/>
      <c r="S18" s="484"/>
      <c r="T18" s="484"/>
      <c r="U18" s="484"/>
      <c r="V18" s="485"/>
      <c r="W18" s="501"/>
      <c r="X18" s="502"/>
      <c r="Y18" s="502"/>
      <c r="Z18" s="502"/>
      <c r="AA18" s="502"/>
      <c r="AB18" s="526"/>
      <c r="AC18" s="400">
        <v>47.3</v>
      </c>
      <c r="AD18" s="401"/>
      <c r="AE18" s="401"/>
      <c r="AF18" s="401"/>
      <c r="AG18" s="486"/>
      <c r="AH18" s="400">
        <v>45.7</v>
      </c>
      <c r="AI18" s="401"/>
      <c r="AJ18" s="401"/>
      <c r="AK18" s="401"/>
      <c r="AL18" s="402"/>
      <c r="AM18" s="487"/>
      <c r="AN18" s="387"/>
      <c r="AO18" s="387"/>
      <c r="AP18" s="387"/>
      <c r="AQ18" s="387"/>
      <c r="AR18" s="387"/>
      <c r="AS18" s="387"/>
      <c r="AT18" s="388"/>
      <c r="AU18" s="488"/>
      <c r="AV18" s="489"/>
      <c r="AW18" s="489"/>
      <c r="AX18" s="489"/>
      <c r="AY18" s="444" t="s">
        <v>159</v>
      </c>
      <c r="AZ18" s="445"/>
      <c r="BA18" s="445"/>
      <c r="BB18" s="445"/>
      <c r="BC18" s="445"/>
      <c r="BD18" s="445"/>
      <c r="BE18" s="445"/>
      <c r="BF18" s="445"/>
      <c r="BG18" s="445"/>
      <c r="BH18" s="445"/>
      <c r="BI18" s="445"/>
      <c r="BJ18" s="445"/>
      <c r="BK18" s="445"/>
      <c r="BL18" s="445"/>
      <c r="BM18" s="446"/>
      <c r="BN18" s="430">
        <v>2306615</v>
      </c>
      <c r="BO18" s="431"/>
      <c r="BP18" s="431"/>
      <c r="BQ18" s="431"/>
      <c r="BR18" s="431"/>
      <c r="BS18" s="431"/>
      <c r="BT18" s="431"/>
      <c r="BU18" s="432"/>
      <c r="BV18" s="430">
        <v>2268561</v>
      </c>
      <c r="BW18" s="431"/>
      <c r="BX18" s="431"/>
      <c r="BY18" s="431"/>
      <c r="BZ18" s="431"/>
      <c r="CA18" s="431"/>
      <c r="CB18" s="431"/>
      <c r="CC18" s="432"/>
      <c r="CD18" s="181"/>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160</v>
      </c>
      <c r="C19" s="481"/>
      <c r="D19" s="481"/>
      <c r="E19" s="482"/>
      <c r="F19" s="482"/>
      <c r="G19" s="482"/>
      <c r="H19" s="482"/>
      <c r="I19" s="482"/>
      <c r="J19" s="482"/>
      <c r="K19" s="482"/>
      <c r="L19" s="490">
        <v>6</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161</v>
      </c>
      <c r="AZ19" s="445"/>
      <c r="BA19" s="445"/>
      <c r="BB19" s="445"/>
      <c r="BC19" s="445"/>
      <c r="BD19" s="445"/>
      <c r="BE19" s="445"/>
      <c r="BF19" s="445"/>
      <c r="BG19" s="445"/>
      <c r="BH19" s="445"/>
      <c r="BI19" s="445"/>
      <c r="BJ19" s="445"/>
      <c r="BK19" s="445"/>
      <c r="BL19" s="445"/>
      <c r="BM19" s="446"/>
      <c r="BN19" s="430">
        <v>3369960</v>
      </c>
      <c r="BO19" s="431"/>
      <c r="BP19" s="431"/>
      <c r="BQ19" s="431"/>
      <c r="BR19" s="431"/>
      <c r="BS19" s="431"/>
      <c r="BT19" s="431"/>
      <c r="BU19" s="432"/>
      <c r="BV19" s="430">
        <v>3244350</v>
      </c>
      <c r="BW19" s="431"/>
      <c r="BX19" s="431"/>
      <c r="BY19" s="431"/>
      <c r="BZ19" s="431"/>
      <c r="CA19" s="431"/>
      <c r="CB19" s="431"/>
      <c r="CC19" s="432"/>
      <c r="CD19" s="181"/>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162</v>
      </c>
      <c r="C20" s="481"/>
      <c r="D20" s="481"/>
      <c r="E20" s="482"/>
      <c r="F20" s="482"/>
      <c r="G20" s="482"/>
      <c r="H20" s="482"/>
      <c r="I20" s="482"/>
      <c r="J20" s="482"/>
      <c r="K20" s="482"/>
      <c r="L20" s="490">
        <v>1347</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1"/>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163</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1"/>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164</v>
      </c>
      <c r="C22" s="407"/>
      <c r="D22" s="408"/>
      <c r="E22" s="415" t="s">
        <v>1</v>
      </c>
      <c r="F22" s="416"/>
      <c r="G22" s="416"/>
      <c r="H22" s="416"/>
      <c r="I22" s="416"/>
      <c r="J22" s="416"/>
      <c r="K22" s="417"/>
      <c r="L22" s="415" t="s">
        <v>165</v>
      </c>
      <c r="M22" s="416"/>
      <c r="N22" s="416"/>
      <c r="O22" s="416"/>
      <c r="P22" s="417"/>
      <c r="Q22" s="421" t="s">
        <v>166</v>
      </c>
      <c r="R22" s="422"/>
      <c r="S22" s="422"/>
      <c r="T22" s="422"/>
      <c r="U22" s="422"/>
      <c r="V22" s="423"/>
      <c r="W22" s="472" t="s">
        <v>167</v>
      </c>
      <c r="X22" s="407"/>
      <c r="Y22" s="408"/>
      <c r="Z22" s="415" t="s">
        <v>1</v>
      </c>
      <c r="AA22" s="416"/>
      <c r="AB22" s="416"/>
      <c r="AC22" s="416"/>
      <c r="AD22" s="416"/>
      <c r="AE22" s="416"/>
      <c r="AF22" s="416"/>
      <c r="AG22" s="417"/>
      <c r="AH22" s="433" t="s">
        <v>168</v>
      </c>
      <c r="AI22" s="416"/>
      <c r="AJ22" s="416"/>
      <c r="AK22" s="416"/>
      <c r="AL22" s="417"/>
      <c r="AM22" s="433" t="s">
        <v>169</v>
      </c>
      <c r="AN22" s="434"/>
      <c r="AO22" s="434"/>
      <c r="AP22" s="434"/>
      <c r="AQ22" s="434"/>
      <c r="AR22" s="435"/>
      <c r="AS22" s="421" t="s">
        <v>166</v>
      </c>
      <c r="AT22" s="422"/>
      <c r="AU22" s="422"/>
      <c r="AV22" s="422"/>
      <c r="AW22" s="422"/>
      <c r="AX22" s="439"/>
      <c r="AY22" s="456" t="s">
        <v>170</v>
      </c>
      <c r="AZ22" s="457"/>
      <c r="BA22" s="457"/>
      <c r="BB22" s="457"/>
      <c r="BC22" s="457"/>
      <c r="BD22" s="457"/>
      <c r="BE22" s="457"/>
      <c r="BF22" s="457"/>
      <c r="BG22" s="457"/>
      <c r="BH22" s="457"/>
      <c r="BI22" s="457"/>
      <c r="BJ22" s="457"/>
      <c r="BK22" s="457"/>
      <c r="BL22" s="457"/>
      <c r="BM22" s="458"/>
      <c r="BN22" s="459">
        <v>5195327</v>
      </c>
      <c r="BO22" s="460"/>
      <c r="BP22" s="460"/>
      <c r="BQ22" s="460"/>
      <c r="BR22" s="460"/>
      <c r="BS22" s="460"/>
      <c r="BT22" s="460"/>
      <c r="BU22" s="461"/>
      <c r="BV22" s="459">
        <v>5369013</v>
      </c>
      <c r="BW22" s="460"/>
      <c r="BX22" s="460"/>
      <c r="BY22" s="460"/>
      <c r="BZ22" s="460"/>
      <c r="CA22" s="460"/>
      <c r="CB22" s="460"/>
      <c r="CC22" s="461"/>
      <c r="CD22" s="181"/>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171</v>
      </c>
      <c r="AZ23" s="445"/>
      <c r="BA23" s="445"/>
      <c r="BB23" s="445"/>
      <c r="BC23" s="445"/>
      <c r="BD23" s="445"/>
      <c r="BE23" s="445"/>
      <c r="BF23" s="445"/>
      <c r="BG23" s="445"/>
      <c r="BH23" s="445"/>
      <c r="BI23" s="445"/>
      <c r="BJ23" s="445"/>
      <c r="BK23" s="445"/>
      <c r="BL23" s="445"/>
      <c r="BM23" s="446"/>
      <c r="BN23" s="430">
        <v>4400569</v>
      </c>
      <c r="BO23" s="431"/>
      <c r="BP23" s="431"/>
      <c r="BQ23" s="431"/>
      <c r="BR23" s="431"/>
      <c r="BS23" s="431"/>
      <c r="BT23" s="431"/>
      <c r="BU23" s="432"/>
      <c r="BV23" s="430">
        <v>4528458</v>
      </c>
      <c r="BW23" s="431"/>
      <c r="BX23" s="431"/>
      <c r="BY23" s="431"/>
      <c r="BZ23" s="431"/>
      <c r="CA23" s="431"/>
      <c r="CB23" s="431"/>
      <c r="CC23" s="432"/>
      <c r="CD23" s="181"/>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172</v>
      </c>
      <c r="F24" s="387"/>
      <c r="G24" s="387"/>
      <c r="H24" s="387"/>
      <c r="I24" s="387"/>
      <c r="J24" s="387"/>
      <c r="K24" s="388"/>
      <c r="L24" s="383">
        <v>1</v>
      </c>
      <c r="M24" s="384"/>
      <c r="N24" s="384"/>
      <c r="O24" s="384"/>
      <c r="P24" s="385"/>
      <c r="Q24" s="383">
        <v>7140</v>
      </c>
      <c r="R24" s="384"/>
      <c r="S24" s="384"/>
      <c r="T24" s="384"/>
      <c r="U24" s="384"/>
      <c r="V24" s="385"/>
      <c r="W24" s="473"/>
      <c r="X24" s="410"/>
      <c r="Y24" s="411"/>
      <c r="Z24" s="386" t="s">
        <v>173</v>
      </c>
      <c r="AA24" s="387"/>
      <c r="AB24" s="387"/>
      <c r="AC24" s="387"/>
      <c r="AD24" s="387"/>
      <c r="AE24" s="387"/>
      <c r="AF24" s="387"/>
      <c r="AG24" s="388"/>
      <c r="AH24" s="383">
        <v>64</v>
      </c>
      <c r="AI24" s="384"/>
      <c r="AJ24" s="384"/>
      <c r="AK24" s="384"/>
      <c r="AL24" s="385"/>
      <c r="AM24" s="383">
        <v>203456</v>
      </c>
      <c r="AN24" s="384"/>
      <c r="AO24" s="384"/>
      <c r="AP24" s="384"/>
      <c r="AQ24" s="384"/>
      <c r="AR24" s="385"/>
      <c r="AS24" s="383">
        <v>3179</v>
      </c>
      <c r="AT24" s="384"/>
      <c r="AU24" s="384"/>
      <c r="AV24" s="384"/>
      <c r="AW24" s="384"/>
      <c r="AX24" s="443"/>
      <c r="AY24" s="403" t="s">
        <v>174</v>
      </c>
      <c r="AZ24" s="404"/>
      <c r="BA24" s="404"/>
      <c r="BB24" s="404"/>
      <c r="BC24" s="404"/>
      <c r="BD24" s="404"/>
      <c r="BE24" s="404"/>
      <c r="BF24" s="404"/>
      <c r="BG24" s="404"/>
      <c r="BH24" s="404"/>
      <c r="BI24" s="404"/>
      <c r="BJ24" s="404"/>
      <c r="BK24" s="404"/>
      <c r="BL24" s="404"/>
      <c r="BM24" s="405"/>
      <c r="BN24" s="430">
        <v>3968793</v>
      </c>
      <c r="BO24" s="431"/>
      <c r="BP24" s="431"/>
      <c r="BQ24" s="431"/>
      <c r="BR24" s="431"/>
      <c r="BS24" s="431"/>
      <c r="BT24" s="431"/>
      <c r="BU24" s="432"/>
      <c r="BV24" s="430">
        <v>4085458</v>
      </c>
      <c r="BW24" s="431"/>
      <c r="BX24" s="431"/>
      <c r="BY24" s="431"/>
      <c r="BZ24" s="431"/>
      <c r="CA24" s="431"/>
      <c r="CB24" s="431"/>
      <c r="CC24" s="432"/>
      <c r="CD24" s="181"/>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175</v>
      </c>
      <c r="F25" s="387"/>
      <c r="G25" s="387"/>
      <c r="H25" s="387"/>
      <c r="I25" s="387"/>
      <c r="J25" s="387"/>
      <c r="K25" s="388"/>
      <c r="L25" s="383">
        <v>1</v>
      </c>
      <c r="M25" s="384"/>
      <c r="N25" s="384"/>
      <c r="O25" s="384"/>
      <c r="P25" s="385"/>
      <c r="Q25" s="383">
        <v>6120</v>
      </c>
      <c r="R25" s="384"/>
      <c r="S25" s="384"/>
      <c r="T25" s="384"/>
      <c r="U25" s="384"/>
      <c r="V25" s="385"/>
      <c r="W25" s="473"/>
      <c r="X25" s="410"/>
      <c r="Y25" s="411"/>
      <c r="Z25" s="386" t="s">
        <v>176</v>
      </c>
      <c r="AA25" s="387"/>
      <c r="AB25" s="387"/>
      <c r="AC25" s="387"/>
      <c r="AD25" s="387"/>
      <c r="AE25" s="387"/>
      <c r="AF25" s="387"/>
      <c r="AG25" s="388"/>
      <c r="AH25" s="383" t="s">
        <v>177</v>
      </c>
      <c r="AI25" s="384"/>
      <c r="AJ25" s="384"/>
      <c r="AK25" s="384"/>
      <c r="AL25" s="385"/>
      <c r="AM25" s="383" t="s">
        <v>178</v>
      </c>
      <c r="AN25" s="384"/>
      <c r="AO25" s="384"/>
      <c r="AP25" s="384"/>
      <c r="AQ25" s="384"/>
      <c r="AR25" s="385"/>
      <c r="AS25" s="383" t="s">
        <v>179</v>
      </c>
      <c r="AT25" s="384"/>
      <c r="AU25" s="384"/>
      <c r="AV25" s="384"/>
      <c r="AW25" s="384"/>
      <c r="AX25" s="443"/>
      <c r="AY25" s="456" t="s">
        <v>180</v>
      </c>
      <c r="AZ25" s="457"/>
      <c r="BA25" s="457"/>
      <c r="BB25" s="457"/>
      <c r="BC25" s="457"/>
      <c r="BD25" s="457"/>
      <c r="BE25" s="457"/>
      <c r="BF25" s="457"/>
      <c r="BG25" s="457"/>
      <c r="BH25" s="457"/>
      <c r="BI25" s="457"/>
      <c r="BJ25" s="457"/>
      <c r="BK25" s="457"/>
      <c r="BL25" s="457"/>
      <c r="BM25" s="458"/>
      <c r="BN25" s="459">
        <v>139020</v>
      </c>
      <c r="BO25" s="460"/>
      <c r="BP25" s="460"/>
      <c r="BQ25" s="460"/>
      <c r="BR25" s="460"/>
      <c r="BS25" s="460"/>
      <c r="BT25" s="460"/>
      <c r="BU25" s="461"/>
      <c r="BV25" s="459">
        <v>177427</v>
      </c>
      <c r="BW25" s="460"/>
      <c r="BX25" s="460"/>
      <c r="BY25" s="460"/>
      <c r="BZ25" s="460"/>
      <c r="CA25" s="460"/>
      <c r="CB25" s="460"/>
      <c r="CC25" s="461"/>
      <c r="CD25" s="181"/>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181</v>
      </c>
      <c r="F26" s="387"/>
      <c r="G26" s="387"/>
      <c r="H26" s="387"/>
      <c r="I26" s="387"/>
      <c r="J26" s="387"/>
      <c r="K26" s="388"/>
      <c r="L26" s="383">
        <v>1</v>
      </c>
      <c r="M26" s="384"/>
      <c r="N26" s="384"/>
      <c r="O26" s="384"/>
      <c r="P26" s="385"/>
      <c r="Q26" s="383">
        <v>5640</v>
      </c>
      <c r="R26" s="384"/>
      <c r="S26" s="384"/>
      <c r="T26" s="384"/>
      <c r="U26" s="384"/>
      <c r="V26" s="385"/>
      <c r="W26" s="473"/>
      <c r="X26" s="410"/>
      <c r="Y26" s="411"/>
      <c r="Z26" s="386" t="s">
        <v>182</v>
      </c>
      <c r="AA26" s="441"/>
      <c r="AB26" s="441"/>
      <c r="AC26" s="441"/>
      <c r="AD26" s="441"/>
      <c r="AE26" s="441"/>
      <c r="AF26" s="441"/>
      <c r="AG26" s="442"/>
      <c r="AH26" s="383" t="s">
        <v>128</v>
      </c>
      <c r="AI26" s="384"/>
      <c r="AJ26" s="384"/>
      <c r="AK26" s="384"/>
      <c r="AL26" s="385"/>
      <c r="AM26" s="383" t="s">
        <v>128</v>
      </c>
      <c r="AN26" s="384"/>
      <c r="AO26" s="384"/>
      <c r="AP26" s="384"/>
      <c r="AQ26" s="384"/>
      <c r="AR26" s="385"/>
      <c r="AS26" s="383" t="s">
        <v>178</v>
      </c>
      <c r="AT26" s="384"/>
      <c r="AU26" s="384"/>
      <c r="AV26" s="384"/>
      <c r="AW26" s="384"/>
      <c r="AX26" s="443"/>
      <c r="AY26" s="470" t="s">
        <v>183</v>
      </c>
      <c r="AZ26" s="390"/>
      <c r="BA26" s="390"/>
      <c r="BB26" s="390"/>
      <c r="BC26" s="390"/>
      <c r="BD26" s="390"/>
      <c r="BE26" s="390"/>
      <c r="BF26" s="390"/>
      <c r="BG26" s="390"/>
      <c r="BH26" s="390"/>
      <c r="BI26" s="390"/>
      <c r="BJ26" s="390"/>
      <c r="BK26" s="390"/>
      <c r="BL26" s="390"/>
      <c r="BM26" s="471"/>
      <c r="BN26" s="430" t="s">
        <v>129</v>
      </c>
      <c r="BO26" s="431"/>
      <c r="BP26" s="431"/>
      <c r="BQ26" s="431"/>
      <c r="BR26" s="431"/>
      <c r="BS26" s="431"/>
      <c r="BT26" s="431"/>
      <c r="BU26" s="432"/>
      <c r="BV26" s="430" t="s">
        <v>178</v>
      </c>
      <c r="BW26" s="431"/>
      <c r="BX26" s="431"/>
      <c r="BY26" s="431"/>
      <c r="BZ26" s="431"/>
      <c r="CA26" s="431"/>
      <c r="CB26" s="431"/>
      <c r="CC26" s="432"/>
      <c r="CD26" s="181"/>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184</v>
      </c>
      <c r="F27" s="387"/>
      <c r="G27" s="387"/>
      <c r="H27" s="387"/>
      <c r="I27" s="387"/>
      <c r="J27" s="387"/>
      <c r="K27" s="388"/>
      <c r="L27" s="383">
        <v>1</v>
      </c>
      <c r="M27" s="384"/>
      <c r="N27" s="384"/>
      <c r="O27" s="384"/>
      <c r="P27" s="385"/>
      <c r="Q27" s="383">
        <v>2600</v>
      </c>
      <c r="R27" s="384"/>
      <c r="S27" s="384"/>
      <c r="T27" s="384"/>
      <c r="U27" s="384"/>
      <c r="V27" s="385"/>
      <c r="W27" s="473"/>
      <c r="X27" s="410"/>
      <c r="Y27" s="411"/>
      <c r="Z27" s="386" t="s">
        <v>185</v>
      </c>
      <c r="AA27" s="387"/>
      <c r="AB27" s="387"/>
      <c r="AC27" s="387"/>
      <c r="AD27" s="387"/>
      <c r="AE27" s="387"/>
      <c r="AF27" s="387"/>
      <c r="AG27" s="388"/>
      <c r="AH27" s="383" t="s">
        <v>186</v>
      </c>
      <c r="AI27" s="384"/>
      <c r="AJ27" s="384"/>
      <c r="AK27" s="384"/>
      <c r="AL27" s="385"/>
      <c r="AM27" s="383" t="s">
        <v>187</v>
      </c>
      <c r="AN27" s="384"/>
      <c r="AO27" s="384"/>
      <c r="AP27" s="384"/>
      <c r="AQ27" s="384"/>
      <c r="AR27" s="385"/>
      <c r="AS27" s="383" t="s">
        <v>178</v>
      </c>
      <c r="AT27" s="384"/>
      <c r="AU27" s="384"/>
      <c r="AV27" s="384"/>
      <c r="AW27" s="384"/>
      <c r="AX27" s="443"/>
      <c r="AY27" s="467" t="s">
        <v>188</v>
      </c>
      <c r="AZ27" s="468"/>
      <c r="BA27" s="468"/>
      <c r="BB27" s="468"/>
      <c r="BC27" s="468"/>
      <c r="BD27" s="468"/>
      <c r="BE27" s="468"/>
      <c r="BF27" s="468"/>
      <c r="BG27" s="468"/>
      <c r="BH27" s="468"/>
      <c r="BI27" s="468"/>
      <c r="BJ27" s="468"/>
      <c r="BK27" s="468"/>
      <c r="BL27" s="468"/>
      <c r="BM27" s="469"/>
      <c r="BN27" s="464" t="s">
        <v>177</v>
      </c>
      <c r="BO27" s="465"/>
      <c r="BP27" s="465"/>
      <c r="BQ27" s="465"/>
      <c r="BR27" s="465"/>
      <c r="BS27" s="465"/>
      <c r="BT27" s="465"/>
      <c r="BU27" s="466"/>
      <c r="BV27" s="464" t="s">
        <v>178</v>
      </c>
      <c r="BW27" s="465"/>
      <c r="BX27" s="465"/>
      <c r="BY27" s="465"/>
      <c r="BZ27" s="465"/>
      <c r="CA27" s="465"/>
      <c r="CB27" s="465"/>
      <c r="CC27" s="466"/>
      <c r="CD27" s="175"/>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189</v>
      </c>
      <c r="F28" s="387"/>
      <c r="G28" s="387"/>
      <c r="H28" s="387"/>
      <c r="I28" s="387"/>
      <c r="J28" s="387"/>
      <c r="K28" s="388"/>
      <c r="L28" s="383">
        <v>1</v>
      </c>
      <c r="M28" s="384"/>
      <c r="N28" s="384"/>
      <c r="O28" s="384"/>
      <c r="P28" s="385"/>
      <c r="Q28" s="383">
        <v>2200</v>
      </c>
      <c r="R28" s="384"/>
      <c r="S28" s="384"/>
      <c r="T28" s="384"/>
      <c r="U28" s="384"/>
      <c r="V28" s="385"/>
      <c r="W28" s="473"/>
      <c r="X28" s="410"/>
      <c r="Y28" s="411"/>
      <c r="Z28" s="386" t="s">
        <v>190</v>
      </c>
      <c r="AA28" s="387"/>
      <c r="AB28" s="387"/>
      <c r="AC28" s="387"/>
      <c r="AD28" s="387"/>
      <c r="AE28" s="387"/>
      <c r="AF28" s="387"/>
      <c r="AG28" s="388"/>
      <c r="AH28" s="383" t="s">
        <v>128</v>
      </c>
      <c r="AI28" s="384"/>
      <c r="AJ28" s="384"/>
      <c r="AK28" s="384"/>
      <c r="AL28" s="385"/>
      <c r="AM28" s="383" t="s">
        <v>178</v>
      </c>
      <c r="AN28" s="384"/>
      <c r="AO28" s="384"/>
      <c r="AP28" s="384"/>
      <c r="AQ28" s="384"/>
      <c r="AR28" s="385"/>
      <c r="AS28" s="383" t="s">
        <v>128</v>
      </c>
      <c r="AT28" s="384"/>
      <c r="AU28" s="384"/>
      <c r="AV28" s="384"/>
      <c r="AW28" s="384"/>
      <c r="AX28" s="443"/>
      <c r="AY28" s="447" t="s">
        <v>191</v>
      </c>
      <c r="AZ28" s="448"/>
      <c r="BA28" s="448"/>
      <c r="BB28" s="449"/>
      <c r="BC28" s="456" t="s">
        <v>47</v>
      </c>
      <c r="BD28" s="457"/>
      <c r="BE28" s="457"/>
      <c r="BF28" s="457"/>
      <c r="BG28" s="457"/>
      <c r="BH28" s="457"/>
      <c r="BI28" s="457"/>
      <c r="BJ28" s="457"/>
      <c r="BK28" s="457"/>
      <c r="BL28" s="457"/>
      <c r="BM28" s="458"/>
      <c r="BN28" s="459">
        <v>2038613</v>
      </c>
      <c r="BO28" s="460"/>
      <c r="BP28" s="460"/>
      <c r="BQ28" s="460"/>
      <c r="BR28" s="460"/>
      <c r="BS28" s="460"/>
      <c r="BT28" s="460"/>
      <c r="BU28" s="461"/>
      <c r="BV28" s="459">
        <v>1878804</v>
      </c>
      <c r="BW28" s="460"/>
      <c r="BX28" s="460"/>
      <c r="BY28" s="460"/>
      <c r="BZ28" s="460"/>
      <c r="CA28" s="460"/>
      <c r="CB28" s="460"/>
      <c r="CC28" s="461"/>
      <c r="CD28" s="181"/>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192</v>
      </c>
      <c r="F29" s="387"/>
      <c r="G29" s="387"/>
      <c r="H29" s="387"/>
      <c r="I29" s="387"/>
      <c r="J29" s="387"/>
      <c r="K29" s="388"/>
      <c r="L29" s="383">
        <v>6</v>
      </c>
      <c r="M29" s="384"/>
      <c r="N29" s="384"/>
      <c r="O29" s="384"/>
      <c r="P29" s="385"/>
      <c r="Q29" s="383">
        <v>1900</v>
      </c>
      <c r="R29" s="384"/>
      <c r="S29" s="384"/>
      <c r="T29" s="384"/>
      <c r="U29" s="384"/>
      <c r="V29" s="385"/>
      <c r="W29" s="474"/>
      <c r="X29" s="475"/>
      <c r="Y29" s="476"/>
      <c r="Z29" s="386" t="s">
        <v>193</v>
      </c>
      <c r="AA29" s="387"/>
      <c r="AB29" s="387"/>
      <c r="AC29" s="387"/>
      <c r="AD29" s="387"/>
      <c r="AE29" s="387"/>
      <c r="AF29" s="387"/>
      <c r="AG29" s="388"/>
      <c r="AH29" s="383">
        <v>64</v>
      </c>
      <c r="AI29" s="384"/>
      <c r="AJ29" s="384"/>
      <c r="AK29" s="384"/>
      <c r="AL29" s="385"/>
      <c r="AM29" s="383">
        <v>203456</v>
      </c>
      <c r="AN29" s="384"/>
      <c r="AO29" s="384"/>
      <c r="AP29" s="384"/>
      <c r="AQ29" s="384"/>
      <c r="AR29" s="385"/>
      <c r="AS29" s="383">
        <v>3179</v>
      </c>
      <c r="AT29" s="384"/>
      <c r="AU29" s="384"/>
      <c r="AV29" s="384"/>
      <c r="AW29" s="384"/>
      <c r="AX29" s="443"/>
      <c r="AY29" s="450"/>
      <c r="AZ29" s="451"/>
      <c r="BA29" s="451"/>
      <c r="BB29" s="452"/>
      <c r="BC29" s="444" t="s">
        <v>194</v>
      </c>
      <c r="BD29" s="445"/>
      <c r="BE29" s="445"/>
      <c r="BF29" s="445"/>
      <c r="BG29" s="445"/>
      <c r="BH29" s="445"/>
      <c r="BI29" s="445"/>
      <c r="BJ29" s="445"/>
      <c r="BK29" s="445"/>
      <c r="BL29" s="445"/>
      <c r="BM29" s="446"/>
      <c r="BN29" s="430">
        <v>252078</v>
      </c>
      <c r="BO29" s="431"/>
      <c r="BP29" s="431"/>
      <c r="BQ29" s="431"/>
      <c r="BR29" s="431"/>
      <c r="BS29" s="431"/>
      <c r="BT29" s="431"/>
      <c r="BU29" s="432"/>
      <c r="BV29" s="430">
        <v>47077</v>
      </c>
      <c r="BW29" s="431"/>
      <c r="BX29" s="431"/>
      <c r="BY29" s="431"/>
      <c r="BZ29" s="431"/>
      <c r="CA29" s="431"/>
      <c r="CB29" s="431"/>
      <c r="CC29" s="432"/>
      <c r="CD29" s="175"/>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195</v>
      </c>
      <c r="X30" s="398"/>
      <c r="Y30" s="398"/>
      <c r="Z30" s="398"/>
      <c r="AA30" s="398"/>
      <c r="AB30" s="398"/>
      <c r="AC30" s="398"/>
      <c r="AD30" s="398"/>
      <c r="AE30" s="398"/>
      <c r="AF30" s="398"/>
      <c r="AG30" s="399"/>
      <c r="AH30" s="400">
        <v>94.4</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49</v>
      </c>
      <c r="BD30" s="404"/>
      <c r="BE30" s="404"/>
      <c r="BF30" s="404"/>
      <c r="BG30" s="404"/>
      <c r="BH30" s="404"/>
      <c r="BI30" s="404"/>
      <c r="BJ30" s="404"/>
      <c r="BK30" s="404"/>
      <c r="BL30" s="404"/>
      <c r="BM30" s="405"/>
      <c r="BN30" s="464">
        <v>819150</v>
      </c>
      <c r="BO30" s="465"/>
      <c r="BP30" s="465"/>
      <c r="BQ30" s="465"/>
      <c r="BR30" s="465"/>
      <c r="BS30" s="465"/>
      <c r="BT30" s="465"/>
      <c r="BU30" s="466"/>
      <c r="BV30" s="464">
        <v>840953</v>
      </c>
      <c r="BW30" s="465"/>
      <c r="BX30" s="465"/>
      <c r="BY30" s="465"/>
      <c r="BZ30" s="465"/>
      <c r="CA30" s="465"/>
      <c r="CB30" s="465"/>
      <c r="CC30" s="466"/>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9" t="s">
        <v>196</v>
      </c>
      <c r="D32" s="389"/>
      <c r="E32" s="389"/>
      <c r="F32" s="389"/>
      <c r="G32" s="389"/>
      <c r="H32" s="389"/>
      <c r="I32" s="389"/>
      <c r="J32" s="389"/>
      <c r="K32" s="389"/>
      <c r="L32" s="389"/>
      <c r="M32" s="389"/>
      <c r="N32" s="389"/>
      <c r="O32" s="389"/>
      <c r="P32" s="389"/>
      <c r="Q32" s="389"/>
      <c r="R32" s="389"/>
      <c r="S32" s="389"/>
      <c r="U32" s="390" t="s">
        <v>197</v>
      </c>
      <c r="V32" s="390"/>
      <c r="W32" s="390"/>
      <c r="X32" s="390"/>
      <c r="Y32" s="390"/>
      <c r="Z32" s="390"/>
      <c r="AA32" s="390"/>
      <c r="AB32" s="390"/>
      <c r="AC32" s="390"/>
      <c r="AD32" s="390"/>
      <c r="AE32" s="390"/>
      <c r="AF32" s="390"/>
      <c r="AG32" s="390"/>
      <c r="AH32" s="390"/>
      <c r="AI32" s="390"/>
      <c r="AJ32" s="390"/>
      <c r="AK32" s="390"/>
      <c r="AM32" s="390" t="s">
        <v>198</v>
      </c>
      <c r="AN32" s="390"/>
      <c r="AO32" s="390"/>
      <c r="AP32" s="390"/>
      <c r="AQ32" s="390"/>
      <c r="AR32" s="390"/>
      <c r="AS32" s="390"/>
      <c r="AT32" s="390"/>
      <c r="AU32" s="390"/>
      <c r="AV32" s="390"/>
      <c r="AW32" s="390"/>
      <c r="AX32" s="390"/>
      <c r="AY32" s="390"/>
      <c r="AZ32" s="390"/>
      <c r="BA32" s="390"/>
      <c r="BB32" s="390"/>
      <c r="BC32" s="390"/>
      <c r="BE32" s="390" t="s">
        <v>199</v>
      </c>
      <c r="BF32" s="390"/>
      <c r="BG32" s="390"/>
      <c r="BH32" s="390"/>
      <c r="BI32" s="390"/>
      <c r="BJ32" s="390"/>
      <c r="BK32" s="390"/>
      <c r="BL32" s="390"/>
      <c r="BM32" s="390"/>
      <c r="BN32" s="390"/>
      <c r="BO32" s="390"/>
      <c r="BP32" s="390"/>
      <c r="BQ32" s="390"/>
      <c r="BR32" s="390"/>
      <c r="BS32" s="390"/>
      <c r="BT32" s="390"/>
      <c r="BU32" s="390"/>
      <c r="BW32" s="390" t="s">
        <v>200</v>
      </c>
      <c r="BX32" s="390"/>
      <c r="BY32" s="390"/>
      <c r="BZ32" s="390"/>
      <c r="CA32" s="390"/>
      <c r="CB32" s="390"/>
      <c r="CC32" s="390"/>
      <c r="CD32" s="390"/>
      <c r="CE32" s="390"/>
      <c r="CF32" s="390"/>
      <c r="CG32" s="390"/>
      <c r="CH32" s="390"/>
      <c r="CI32" s="390"/>
      <c r="CJ32" s="390"/>
      <c r="CK32" s="390"/>
      <c r="CL32" s="390"/>
      <c r="CM32" s="390"/>
      <c r="CO32" s="390" t="s">
        <v>201</v>
      </c>
      <c r="CP32" s="390"/>
      <c r="CQ32" s="390"/>
      <c r="CR32" s="390"/>
      <c r="CS32" s="390"/>
      <c r="CT32" s="390"/>
      <c r="CU32" s="390"/>
      <c r="CV32" s="390"/>
      <c r="CW32" s="390"/>
      <c r="CX32" s="390"/>
      <c r="CY32" s="390"/>
      <c r="CZ32" s="390"/>
      <c r="DA32" s="390"/>
      <c r="DB32" s="390"/>
      <c r="DC32" s="390"/>
      <c r="DD32" s="390"/>
      <c r="DE32" s="390"/>
      <c r="DI32" s="198"/>
    </row>
    <row r="33" spans="1:113" ht="13.5" customHeight="1" x14ac:dyDescent="0.15">
      <c r="A33" s="172"/>
      <c r="B33" s="199"/>
      <c r="C33" s="382" t="s">
        <v>202</v>
      </c>
      <c r="D33" s="382"/>
      <c r="E33" s="381" t="s">
        <v>203</v>
      </c>
      <c r="F33" s="381"/>
      <c r="G33" s="381"/>
      <c r="H33" s="381"/>
      <c r="I33" s="381"/>
      <c r="J33" s="381"/>
      <c r="K33" s="381"/>
      <c r="L33" s="381"/>
      <c r="M33" s="381"/>
      <c r="N33" s="381"/>
      <c r="O33" s="381"/>
      <c r="P33" s="381"/>
      <c r="Q33" s="381"/>
      <c r="R33" s="381"/>
      <c r="S33" s="381"/>
      <c r="T33" s="176"/>
      <c r="U33" s="382" t="s">
        <v>202</v>
      </c>
      <c r="V33" s="382"/>
      <c r="W33" s="381" t="s">
        <v>204</v>
      </c>
      <c r="X33" s="381"/>
      <c r="Y33" s="381"/>
      <c r="Z33" s="381"/>
      <c r="AA33" s="381"/>
      <c r="AB33" s="381"/>
      <c r="AC33" s="381"/>
      <c r="AD33" s="381"/>
      <c r="AE33" s="381"/>
      <c r="AF33" s="381"/>
      <c r="AG33" s="381"/>
      <c r="AH33" s="381"/>
      <c r="AI33" s="381"/>
      <c r="AJ33" s="381"/>
      <c r="AK33" s="381"/>
      <c r="AL33" s="176"/>
      <c r="AM33" s="382" t="s">
        <v>202</v>
      </c>
      <c r="AN33" s="382"/>
      <c r="AO33" s="381" t="s">
        <v>205</v>
      </c>
      <c r="AP33" s="381"/>
      <c r="AQ33" s="381"/>
      <c r="AR33" s="381"/>
      <c r="AS33" s="381"/>
      <c r="AT33" s="381"/>
      <c r="AU33" s="381"/>
      <c r="AV33" s="381"/>
      <c r="AW33" s="381"/>
      <c r="AX33" s="381"/>
      <c r="AY33" s="381"/>
      <c r="AZ33" s="381"/>
      <c r="BA33" s="381"/>
      <c r="BB33" s="381"/>
      <c r="BC33" s="381"/>
      <c r="BD33" s="182"/>
      <c r="BE33" s="381" t="s">
        <v>206</v>
      </c>
      <c r="BF33" s="381"/>
      <c r="BG33" s="381" t="s">
        <v>207</v>
      </c>
      <c r="BH33" s="381"/>
      <c r="BI33" s="381"/>
      <c r="BJ33" s="381"/>
      <c r="BK33" s="381"/>
      <c r="BL33" s="381"/>
      <c r="BM33" s="381"/>
      <c r="BN33" s="381"/>
      <c r="BO33" s="381"/>
      <c r="BP33" s="381"/>
      <c r="BQ33" s="381"/>
      <c r="BR33" s="381"/>
      <c r="BS33" s="381"/>
      <c r="BT33" s="381"/>
      <c r="BU33" s="381"/>
      <c r="BV33" s="182"/>
      <c r="BW33" s="382" t="s">
        <v>206</v>
      </c>
      <c r="BX33" s="382"/>
      <c r="BY33" s="381" t="s">
        <v>208</v>
      </c>
      <c r="BZ33" s="381"/>
      <c r="CA33" s="381"/>
      <c r="CB33" s="381"/>
      <c r="CC33" s="381"/>
      <c r="CD33" s="381"/>
      <c r="CE33" s="381"/>
      <c r="CF33" s="381"/>
      <c r="CG33" s="381"/>
      <c r="CH33" s="381"/>
      <c r="CI33" s="381"/>
      <c r="CJ33" s="381"/>
      <c r="CK33" s="381"/>
      <c r="CL33" s="381"/>
      <c r="CM33" s="381"/>
      <c r="CN33" s="176"/>
      <c r="CO33" s="382" t="s">
        <v>209</v>
      </c>
      <c r="CP33" s="382"/>
      <c r="CQ33" s="381" t="s">
        <v>210</v>
      </c>
      <c r="CR33" s="381"/>
      <c r="CS33" s="381"/>
      <c r="CT33" s="381"/>
      <c r="CU33" s="381"/>
      <c r="CV33" s="381"/>
      <c r="CW33" s="381"/>
      <c r="CX33" s="381"/>
      <c r="CY33" s="381"/>
      <c r="CZ33" s="381"/>
      <c r="DA33" s="381"/>
      <c r="DB33" s="381"/>
      <c r="DC33" s="381"/>
      <c r="DD33" s="381"/>
      <c r="DE33" s="381"/>
      <c r="DF33" s="176"/>
      <c r="DG33" s="380" t="s">
        <v>211</v>
      </c>
      <c r="DH33" s="380"/>
      <c r="DI33" s="177"/>
    </row>
    <row r="34" spans="1:113" ht="32.25" customHeight="1" x14ac:dyDescent="0.15">
      <c r="A34" s="172"/>
      <c r="B34" s="199"/>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2</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t="str">
        <f>IF(AO34="","",MAX(C34:D43,U34:V43)+1)</f>
        <v/>
      </c>
      <c r="AN34" s="378"/>
      <c r="AO34" s="379"/>
      <c r="AP34" s="379"/>
      <c r="AQ34" s="379"/>
      <c r="AR34" s="379"/>
      <c r="AS34" s="379"/>
      <c r="AT34" s="379"/>
      <c r="AU34" s="379"/>
      <c r="AV34" s="379"/>
      <c r="AW34" s="379"/>
      <c r="AX34" s="379"/>
      <c r="AY34" s="379"/>
      <c r="AZ34" s="379"/>
      <c r="BA34" s="379"/>
      <c r="BB34" s="379"/>
      <c r="BC34" s="379"/>
      <c r="BD34" s="172"/>
      <c r="BE34" s="378">
        <f>IF(BG34="","",MAX(C34:D43,U34:V43,AM34:AN43)+1)</f>
        <v>5</v>
      </c>
      <c r="BF34" s="378"/>
      <c r="BG34" s="379" t="str">
        <f>IF('各会計、関係団体の財政状況及び健全化判断比率'!B31="","",'各会計、関係団体の財政状況及び健全化判断比率'!B31)</f>
        <v>簡易水道事業特別会計</v>
      </c>
      <c r="BH34" s="379"/>
      <c r="BI34" s="379"/>
      <c r="BJ34" s="379"/>
      <c r="BK34" s="379"/>
      <c r="BL34" s="379"/>
      <c r="BM34" s="379"/>
      <c r="BN34" s="379"/>
      <c r="BO34" s="379"/>
      <c r="BP34" s="379"/>
      <c r="BQ34" s="379"/>
      <c r="BR34" s="379"/>
      <c r="BS34" s="379"/>
      <c r="BT34" s="379"/>
      <c r="BU34" s="379"/>
      <c r="BV34" s="172"/>
      <c r="BW34" s="378" t="str">
        <f>IF(BY34="","",MAX(C34:D43,U34:V43,AM34:AN43,BE34:BF43)+1)</f>
        <v/>
      </c>
      <c r="BX34" s="378"/>
      <c r="BY34" s="379" t="str">
        <f>IF('各会計、関係団体の財政状況及び健全化判断比率'!B68="","",'各会計、関係団体の財政状況及び健全化判断比率'!B68)</f>
        <v/>
      </c>
      <c r="BZ34" s="379"/>
      <c r="CA34" s="379"/>
      <c r="CB34" s="379"/>
      <c r="CC34" s="379"/>
      <c r="CD34" s="379"/>
      <c r="CE34" s="379"/>
      <c r="CF34" s="379"/>
      <c r="CG34" s="379"/>
      <c r="CH34" s="379"/>
      <c r="CI34" s="379"/>
      <c r="CJ34" s="379"/>
      <c r="CK34" s="379"/>
      <c r="CL34" s="379"/>
      <c r="CM34" s="379"/>
      <c r="CN34" s="172"/>
      <c r="CO34" s="378" t="str">
        <f>IF(CQ34="","",MAX(C34:D43,U34:V43,AM34:AN43,BE34:BF43,BW34:BX43)+1)</f>
        <v/>
      </c>
      <c r="CP34" s="378"/>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77"/>
    </row>
    <row r="35" spans="1:113" ht="32.25" customHeight="1" x14ac:dyDescent="0.15">
      <c r="A35" s="172"/>
      <c r="B35" s="199"/>
      <c r="C35" s="378" t="str">
        <f>IF(E35="","",C34+1)</f>
        <v/>
      </c>
      <c r="D35" s="378"/>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72"/>
      <c r="U35" s="378">
        <f>IF(W35="","",U34+1)</f>
        <v>3</v>
      </c>
      <c r="V35" s="378"/>
      <c r="W35" s="379" t="str">
        <f>IF('各会計、関係団体の財政状況及び健全化判断比率'!B29="","",'各会計、関係団体の財政状況及び健全化判断比率'!B29)</f>
        <v>介護保険特別会計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6</v>
      </c>
      <c r="BF35" s="378"/>
      <c r="BG35" s="379" t="str">
        <f>IF('各会計、関係団体の財政状況及び健全化判断比率'!B32="","",'各会計、関係団体の財政状況及び健全化判断比率'!B32)</f>
        <v>下水道事業特別会計</v>
      </c>
      <c r="BH35" s="379"/>
      <c r="BI35" s="379"/>
      <c r="BJ35" s="379"/>
      <c r="BK35" s="379"/>
      <c r="BL35" s="379"/>
      <c r="BM35" s="379"/>
      <c r="BN35" s="379"/>
      <c r="BO35" s="379"/>
      <c r="BP35" s="379"/>
      <c r="BQ35" s="379"/>
      <c r="BR35" s="379"/>
      <c r="BS35" s="379"/>
      <c r="BT35" s="379"/>
      <c r="BU35" s="379"/>
      <c r="BV35" s="172"/>
      <c r="BW35" s="378" t="str">
        <f t="shared" ref="BW35:BW43" si="2">IF(BY35="","",BW34+1)</f>
        <v/>
      </c>
      <c r="BX35" s="378"/>
      <c r="BY35" s="379" t="str">
        <f>IF('各会計、関係団体の財政状況及び健全化判断比率'!B69="","",'各会計、関係団体の財政状況及び健全化判断比率'!B69)</f>
        <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77"/>
    </row>
    <row r="36" spans="1:113" ht="32.25" customHeight="1" x14ac:dyDescent="0.15">
      <c r="A36" s="172"/>
      <c r="B36" s="199"/>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4</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f t="shared" si="1"/>
        <v>7</v>
      </c>
      <c r="BF36" s="378"/>
      <c r="BG36" s="379" t="str">
        <f>IF('各会計、関係団体の財政状況及び健全化判断比率'!B33="","",'各会計、関係団体の財政状況及び健全化判断比率'!B33)</f>
        <v>風力発電事業特別会計</v>
      </c>
      <c r="BH36" s="379"/>
      <c r="BI36" s="379"/>
      <c r="BJ36" s="379"/>
      <c r="BK36" s="379"/>
      <c r="BL36" s="379"/>
      <c r="BM36" s="379"/>
      <c r="BN36" s="379"/>
      <c r="BO36" s="379"/>
      <c r="BP36" s="379"/>
      <c r="BQ36" s="379"/>
      <c r="BR36" s="379"/>
      <c r="BS36" s="379"/>
      <c r="BT36" s="379"/>
      <c r="BU36" s="379"/>
      <c r="BV36" s="172"/>
      <c r="BW36" s="378" t="str">
        <f t="shared" si="2"/>
        <v/>
      </c>
      <c r="BX36" s="378"/>
      <c r="BY36" s="379" t="str">
        <f>IF('各会計、関係団体の財政状況及び健全化判断比率'!B70="","",'各会計、関係団体の財政状況及び健全化判断比率'!B70)</f>
        <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77"/>
    </row>
    <row r="37" spans="1:113" ht="32.25" customHeight="1" x14ac:dyDescent="0.15">
      <c r="A37" s="172"/>
      <c r="B37" s="199"/>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t="str">
        <f t="shared" si="2"/>
        <v/>
      </c>
      <c r="BX37" s="378"/>
      <c r="BY37" s="379" t="str">
        <f>IF('各会計、関係団体の財政状況及び健全化判断比率'!B71="","",'各会計、関係団体の財政状況及び健全化判断比率'!B71)</f>
        <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77"/>
    </row>
    <row r="38" spans="1:113" ht="32.25" customHeight="1" x14ac:dyDescent="0.15">
      <c r="A38" s="172"/>
      <c r="B38" s="199"/>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t="str">
        <f t="shared" si="2"/>
        <v/>
      </c>
      <c r="BX38" s="378"/>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77"/>
    </row>
    <row r="39" spans="1:113" ht="32.25" customHeight="1" x14ac:dyDescent="0.15">
      <c r="A39" s="172"/>
      <c r="B39" s="199"/>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t="str">
        <f t="shared" si="2"/>
        <v/>
      </c>
      <c r="BX39" s="378"/>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77"/>
    </row>
    <row r="40" spans="1:113" ht="32.25" customHeight="1" x14ac:dyDescent="0.15">
      <c r="A40" s="172"/>
      <c r="B40" s="199"/>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77"/>
    </row>
    <row r="41" spans="1:113" ht="32.25" customHeight="1" x14ac:dyDescent="0.15">
      <c r="A41" s="172"/>
      <c r="B41" s="199"/>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77"/>
    </row>
    <row r="42" spans="1:113" ht="32.25" customHeight="1" x14ac:dyDescent="0.15">
      <c r="B42" s="199"/>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77"/>
    </row>
    <row r="43" spans="1:113" ht="32.25" customHeight="1" x14ac:dyDescent="0.15">
      <c r="B43" s="199"/>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212</v>
      </c>
      <c r="E46" s="375" t="s">
        <v>213</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214</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215</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216</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217</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218</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219</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8" t="s">
        <v>592</v>
      </c>
    </row>
    <row r="54" spans="5:113" x14ac:dyDescent="0.15"/>
    <row r="55" spans="5:113" x14ac:dyDescent="0.15"/>
    <row r="56" spans="5:113" x14ac:dyDescent="0.15"/>
  </sheetData>
  <sheetProtection algorithmName="SHA-512" hashValue="LtjBEhy1JjNjsxgpgOFGWiT4/ajwkFMCZBRYeA2gKqCXhp4cr2SQ1YcZEcYQoaXLOmvrbmtF06wciEcar/d7yg==" saltValue="ZghJHHaWgmGBIIA9FCw/O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9" t="s">
        <v>571</v>
      </c>
      <c r="D34" s="1159"/>
      <c r="E34" s="1160"/>
      <c r="F34" s="32">
        <v>5.03</v>
      </c>
      <c r="G34" s="33">
        <v>1.24</v>
      </c>
      <c r="H34" s="33">
        <v>0.28000000000000003</v>
      </c>
      <c r="I34" s="33">
        <v>1.95</v>
      </c>
      <c r="J34" s="34">
        <v>5.08</v>
      </c>
      <c r="K34" s="22"/>
      <c r="L34" s="22"/>
      <c r="M34" s="22"/>
      <c r="N34" s="22"/>
      <c r="O34" s="22"/>
      <c r="P34" s="22"/>
    </row>
    <row r="35" spans="1:16" ht="39" customHeight="1" x14ac:dyDescent="0.15">
      <c r="A35" s="22"/>
      <c r="B35" s="35"/>
      <c r="C35" s="1155" t="s">
        <v>572</v>
      </c>
      <c r="D35" s="1155"/>
      <c r="E35" s="1156"/>
      <c r="F35" s="36">
        <v>0.35</v>
      </c>
      <c r="G35" s="37">
        <v>0.45</v>
      </c>
      <c r="H35" s="37">
        <v>0.08</v>
      </c>
      <c r="I35" s="37">
        <v>0.46</v>
      </c>
      <c r="J35" s="38">
        <v>0.38</v>
      </c>
      <c r="K35" s="22"/>
      <c r="L35" s="22"/>
      <c r="M35" s="22"/>
      <c r="N35" s="22"/>
      <c r="O35" s="22"/>
      <c r="P35" s="22"/>
    </row>
    <row r="36" spans="1:16" ht="39" customHeight="1" x14ac:dyDescent="0.15">
      <c r="A36" s="22"/>
      <c r="B36" s="35"/>
      <c r="C36" s="1155" t="s">
        <v>573</v>
      </c>
      <c r="D36" s="1155"/>
      <c r="E36" s="1156"/>
      <c r="F36" s="36">
        <v>0.19</v>
      </c>
      <c r="G36" s="37">
        <v>0.09</v>
      </c>
      <c r="H36" s="37">
        <v>0</v>
      </c>
      <c r="I36" s="37">
        <v>0.14000000000000001</v>
      </c>
      <c r="J36" s="38">
        <v>0.04</v>
      </c>
      <c r="K36" s="22"/>
      <c r="L36" s="22"/>
      <c r="M36" s="22"/>
      <c r="N36" s="22"/>
      <c r="O36" s="22"/>
      <c r="P36" s="22"/>
    </row>
    <row r="37" spans="1:16" ht="39" customHeight="1" x14ac:dyDescent="0.15">
      <c r="A37" s="22"/>
      <c r="B37" s="35"/>
      <c r="C37" s="1155" t="s">
        <v>574</v>
      </c>
      <c r="D37" s="1155"/>
      <c r="E37" s="1156"/>
      <c r="F37" s="36">
        <v>0</v>
      </c>
      <c r="G37" s="37">
        <v>0.01</v>
      </c>
      <c r="H37" s="37">
        <v>0.02</v>
      </c>
      <c r="I37" s="37">
        <v>0.01</v>
      </c>
      <c r="J37" s="38">
        <v>0.02</v>
      </c>
      <c r="K37" s="22"/>
      <c r="L37" s="22"/>
      <c r="M37" s="22"/>
      <c r="N37" s="22"/>
      <c r="O37" s="22"/>
      <c r="P37" s="22"/>
    </row>
    <row r="38" spans="1:16" ht="39" customHeight="1" x14ac:dyDescent="0.15">
      <c r="A38" s="22"/>
      <c r="B38" s="35"/>
      <c r="C38" s="1155" t="s">
        <v>575</v>
      </c>
      <c r="D38" s="1155"/>
      <c r="E38" s="1156"/>
      <c r="F38" s="36">
        <v>0.19</v>
      </c>
      <c r="G38" s="37">
        <v>0.01</v>
      </c>
      <c r="H38" s="37">
        <v>0.01</v>
      </c>
      <c r="I38" s="37">
        <v>0.03</v>
      </c>
      <c r="J38" s="38">
        <v>0.01</v>
      </c>
      <c r="K38" s="22"/>
      <c r="L38" s="22"/>
      <c r="M38" s="22"/>
      <c r="N38" s="22"/>
      <c r="O38" s="22"/>
      <c r="P38" s="22"/>
    </row>
    <row r="39" spans="1:16" ht="39" customHeight="1" x14ac:dyDescent="0.15">
      <c r="A39" s="22"/>
      <c r="B39" s="35"/>
      <c r="C39" s="1155" t="s">
        <v>576</v>
      </c>
      <c r="D39" s="1155"/>
      <c r="E39" s="1156"/>
      <c r="F39" s="36">
        <v>0</v>
      </c>
      <c r="G39" s="37">
        <v>0</v>
      </c>
      <c r="H39" s="37">
        <v>0</v>
      </c>
      <c r="I39" s="37">
        <v>0</v>
      </c>
      <c r="J39" s="38">
        <v>0</v>
      </c>
      <c r="K39" s="22"/>
      <c r="L39" s="22"/>
      <c r="M39" s="22"/>
      <c r="N39" s="22"/>
      <c r="O39" s="22"/>
      <c r="P39" s="22"/>
    </row>
    <row r="40" spans="1:16" ht="39" customHeight="1" x14ac:dyDescent="0.15">
      <c r="A40" s="22"/>
      <c r="B40" s="35"/>
      <c r="C40" s="1155" t="s">
        <v>577</v>
      </c>
      <c r="D40" s="1155"/>
      <c r="E40" s="1156"/>
      <c r="F40" s="36">
        <v>0</v>
      </c>
      <c r="G40" s="37">
        <v>0</v>
      </c>
      <c r="H40" s="37">
        <v>0</v>
      </c>
      <c r="I40" s="37">
        <v>0</v>
      </c>
      <c r="J40" s="38">
        <v>0</v>
      </c>
      <c r="K40" s="22"/>
      <c r="L40" s="22"/>
      <c r="M40" s="22"/>
      <c r="N40" s="22"/>
      <c r="O40" s="22"/>
      <c r="P40" s="22"/>
    </row>
    <row r="41" spans="1:16" ht="39" customHeight="1" x14ac:dyDescent="0.15">
      <c r="A41" s="22"/>
      <c r="B41" s="35"/>
      <c r="C41" s="1155"/>
      <c r="D41" s="1155"/>
      <c r="E41" s="1156"/>
      <c r="F41" s="36"/>
      <c r="G41" s="37"/>
      <c r="H41" s="37"/>
      <c r="I41" s="37"/>
      <c r="J41" s="38"/>
      <c r="K41" s="22"/>
      <c r="L41" s="22"/>
      <c r="M41" s="22"/>
      <c r="N41" s="22"/>
      <c r="O41" s="22"/>
      <c r="P41" s="22"/>
    </row>
    <row r="42" spans="1:16" ht="39" customHeight="1" x14ac:dyDescent="0.15">
      <c r="A42" s="22"/>
      <c r="B42" s="39"/>
      <c r="C42" s="1155" t="s">
        <v>578</v>
      </c>
      <c r="D42" s="1155"/>
      <c r="E42" s="1156"/>
      <c r="F42" s="36" t="s">
        <v>523</v>
      </c>
      <c r="G42" s="37" t="s">
        <v>523</v>
      </c>
      <c r="H42" s="37" t="s">
        <v>523</v>
      </c>
      <c r="I42" s="37" t="s">
        <v>523</v>
      </c>
      <c r="J42" s="38" t="s">
        <v>523</v>
      </c>
      <c r="K42" s="22"/>
      <c r="L42" s="22"/>
      <c r="M42" s="22"/>
      <c r="N42" s="22"/>
      <c r="O42" s="22"/>
      <c r="P42" s="22"/>
    </row>
    <row r="43" spans="1:16" ht="39" customHeight="1" thickBot="1" x14ac:dyDescent="0.2">
      <c r="A43" s="22"/>
      <c r="B43" s="40"/>
      <c r="C43" s="1157" t="s">
        <v>579</v>
      </c>
      <c r="D43" s="1157"/>
      <c r="E43" s="1158"/>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aUXzlXZeD45bJlhCD8RqC+JSfFokJHbKqhpHFKBigbGLnRzYo+Tv34eK8RIg5AMB7P6Pq4XbPx5EjuataNcaQ==" saltValue="L1wiDTaYfx76q018vNDt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x14ac:dyDescent="0.15">
      <c r="A45" s="46"/>
      <c r="B45" s="1179" t="s">
        <v>10</v>
      </c>
      <c r="C45" s="1180"/>
      <c r="D45" s="56"/>
      <c r="E45" s="1185" t="s">
        <v>11</v>
      </c>
      <c r="F45" s="1185"/>
      <c r="G45" s="1185"/>
      <c r="H45" s="1185"/>
      <c r="I45" s="1185"/>
      <c r="J45" s="1186"/>
      <c r="K45" s="57">
        <v>654</v>
      </c>
      <c r="L45" s="58">
        <v>672</v>
      </c>
      <c r="M45" s="58">
        <v>663</v>
      </c>
      <c r="N45" s="58">
        <v>595</v>
      </c>
      <c r="O45" s="59">
        <v>597</v>
      </c>
      <c r="P45" s="46"/>
      <c r="Q45" s="46"/>
      <c r="R45" s="46"/>
      <c r="S45" s="46"/>
      <c r="T45" s="46"/>
      <c r="U45" s="46"/>
    </row>
    <row r="46" spans="1:21" ht="30.75" customHeight="1" x14ac:dyDescent="0.15">
      <c r="A46" s="46"/>
      <c r="B46" s="1181"/>
      <c r="C46" s="1182"/>
      <c r="D46" s="60"/>
      <c r="E46" s="1163" t="s">
        <v>12</v>
      </c>
      <c r="F46" s="1163"/>
      <c r="G46" s="1163"/>
      <c r="H46" s="1163"/>
      <c r="I46" s="1163"/>
      <c r="J46" s="1164"/>
      <c r="K46" s="61" t="s">
        <v>523</v>
      </c>
      <c r="L46" s="62" t="s">
        <v>523</v>
      </c>
      <c r="M46" s="62" t="s">
        <v>523</v>
      </c>
      <c r="N46" s="62" t="s">
        <v>523</v>
      </c>
      <c r="O46" s="63" t="s">
        <v>523</v>
      </c>
      <c r="P46" s="46"/>
      <c r="Q46" s="46"/>
      <c r="R46" s="46"/>
      <c r="S46" s="46"/>
      <c r="T46" s="46"/>
      <c r="U46" s="46"/>
    </row>
    <row r="47" spans="1:21" ht="30.75" customHeight="1" x14ac:dyDescent="0.15">
      <c r="A47" s="46"/>
      <c r="B47" s="1181"/>
      <c r="C47" s="1182"/>
      <c r="D47" s="60"/>
      <c r="E47" s="1163" t="s">
        <v>13</v>
      </c>
      <c r="F47" s="1163"/>
      <c r="G47" s="1163"/>
      <c r="H47" s="1163"/>
      <c r="I47" s="1163"/>
      <c r="J47" s="1164"/>
      <c r="K47" s="61" t="s">
        <v>523</v>
      </c>
      <c r="L47" s="62" t="s">
        <v>523</v>
      </c>
      <c r="M47" s="62" t="s">
        <v>523</v>
      </c>
      <c r="N47" s="62" t="s">
        <v>523</v>
      </c>
      <c r="O47" s="63" t="s">
        <v>523</v>
      </c>
      <c r="P47" s="46"/>
      <c r="Q47" s="46"/>
      <c r="R47" s="46"/>
      <c r="S47" s="46"/>
      <c r="T47" s="46"/>
      <c r="U47" s="46"/>
    </row>
    <row r="48" spans="1:21" ht="30.75" customHeight="1" x14ac:dyDescent="0.15">
      <c r="A48" s="46"/>
      <c r="B48" s="1181"/>
      <c r="C48" s="1182"/>
      <c r="D48" s="60"/>
      <c r="E48" s="1163" t="s">
        <v>14</v>
      </c>
      <c r="F48" s="1163"/>
      <c r="G48" s="1163"/>
      <c r="H48" s="1163"/>
      <c r="I48" s="1163"/>
      <c r="J48" s="1164"/>
      <c r="K48" s="61">
        <v>101</v>
      </c>
      <c r="L48" s="62">
        <v>108</v>
      </c>
      <c r="M48" s="62">
        <v>123</v>
      </c>
      <c r="N48" s="62">
        <v>121</v>
      </c>
      <c r="O48" s="63">
        <v>125</v>
      </c>
      <c r="P48" s="46"/>
      <c r="Q48" s="46"/>
      <c r="R48" s="46"/>
      <c r="S48" s="46"/>
      <c r="T48" s="46"/>
      <c r="U48" s="46"/>
    </row>
    <row r="49" spans="1:21" ht="30.75" customHeight="1" x14ac:dyDescent="0.15">
      <c r="A49" s="46"/>
      <c r="B49" s="1181"/>
      <c r="C49" s="1182"/>
      <c r="D49" s="60"/>
      <c r="E49" s="1163" t="s">
        <v>15</v>
      </c>
      <c r="F49" s="1163"/>
      <c r="G49" s="1163"/>
      <c r="H49" s="1163"/>
      <c r="I49" s="1163"/>
      <c r="J49" s="1164"/>
      <c r="K49" s="61">
        <v>53</v>
      </c>
      <c r="L49" s="62">
        <v>16</v>
      </c>
      <c r="M49" s="62">
        <v>18</v>
      </c>
      <c r="N49" s="62">
        <v>18</v>
      </c>
      <c r="O49" s="63">
        <v>18</v>
      </c>
      <c r="P49" s="46"/>
      <c r="Q49" s="46"/>
      <c r="R49" s="46"/>
      <c r="S49" s="46"/>
      <c r="T49" s="46"/>
      <c r="U49" s="46"/>
    </row>
    <row r="50" spans="1:21" ht="30.75" customHeight="1" x14ac:dyDescent="0.15">
      <c r="A50" s="46"/>
      <c r="B50" s="1181"/>
      <c r="C50" s="1182"/>
      <c r="D50" s="60"/>
      <c r="E50" s="1163" t="s">
        <v>16</v>
      </c>
      <c r="F50" s="1163"/>
      <c r="G50" s="1163"/>
      <c r="H50" s="1163"/>
      <c r="I50" s="1163"/>
      <c r="J50" s="1164"/>
      <c r="K50" s="61">
        <v>0</v>
      </c>
      <c r="L50" s="62">
        <v>0</v>
      </c>
      <c r="M50" s="62">
        <v>0</v>
      </c>
      <c r="N50" s="62">
        <v>0</v>
      </c>
      <c r="O50" s="63">
        <v>0</v>
      </c>
      <c r="P50" s="46"/>
      <c r="Q50" s="46"/>
      <c r="R50" s="46"/>
      <c r="S50" s="46"/>
      <c r="T50" s="46"/>
      <c r="U50" s="46"/>
    </row>
    <row r="51" spans="1:21" ht="30.75" customHeight="1" x14ac:dyDescent="0.15">
      <c r="A51" s="46"/>
      <c r="B51" s="1183"/>
      <c r="C51" s="1184"/>
      <c r="D51" s="64"/>
      <c r="E51" s="1163" t="s">
        <v>17</v>
      </c>
      <c r="F51" s="1163"/>
      <c r="G51" s="1163"/>
      <c r="H51" s="1163"/>
      <c r="I51" s="1163"/>
      <c r="J51" s="1164"/>
      <c r="K51" s="61">
        <v>0</v>
      </c>
      <c r="L51" s="62">
        <v>0</v>
      </c>
      <c r="M51" s="62">
        <v>0</v>
      </c>
      <c r="N51" s="62">
        <v>0</v>
      </c>
      <c r="O51" s="63">
        <v>0</v>
      </c>
      <c r="P51" s="46"/>
      <c r="Q51" s="46"/>
      <c r="R51" s="46"/>
      <c r="S51" s="46"/>
      <c r="T51" s="46"/>
      <c r="U51" s="46"/>
    </row>
    <row r="52" spans="1:21" ht="30.75" customHeight="1" x14ac:dyDescent="0.15">
      <c r="A52" s="46"/>
      <c r="B52" s="1161" t="s">
        <v>18</v>
      </c>
      <c r="C52" s="1162"/>
      <c r="D52" s="64"/>
      <c r="E52" s="1163" t="s">
        <v>19</v>
      </c>
      <c r="F52" s="1163"/>
      <c r="G52" s="1163"/>
      <c r="H52" s="1163"/>
      <c r="I52" s="1163"/>
      <c r="J52" s="1164"/>
      <c r="K52" s="61">
        <v>531</v>
      </c>
      <c r="L52" s="62">
        <v>558</v>
      </c>
      <c r="M52" s="62">
        <v>580</v>
      </c>
      <c r="N52" s="62">
        <v>568</v>
      </c>
      <c r="O52" s="63">
        <v>551</v>
      </c>
      <c r="P52" s="46"/>
      <c r="Q52" s="46"/>
      <c r="R52" s="46"/>
      <c r="S52" s="46"/>
      <c r="T52" s="46"/>
      <c r="U52" s="46"/>
    </row>
    <row r="53" spans="1:21" ht="30.75" customHeight="1" thickBot="1" x14ac:dyDescent="0.2">
      <c r="A53" s="46"/>
      <c r="B53" s="1165" t="s">
        <v>20</v>
      </c>
      <c r="C53" s="1166"/>
      <c r="D53" s="65"/>
      <c r="E53" s="1167" t="s">
        <v>21</v>
      </c>
      <c r="F53" s="1167"/>
      <c r="G53" s="1167"/>
      <c r="H53" s="1167"/>
      <c r="I53" s="1167"/>
      <c r="J53" s="1168"/>
      <c r="K53" s="66">
        <v>277</v>
      </c>
      <c r="L53" s="67">
        <v>238</v>
      </c>
      <c r="M53" s="67">
        <v>224</v>
      </c>
      <c r="N53" s="67">
        <v>166</v>
      </c>
      <c r="O53" s="68">
        <v>189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69" t="s">
        <v>24</v>
      </c>
      <c r="C57" s="1170"/>
      <c r="D57" s="1173" t="s">
        <v>25</v>
      </c>
      <c r="E57" s="1174"/>
      <c r="F57" s="1174"/>
      <c r="G57" s="1174"/>
      <c r="H57" s="1174"/>
      <c r="I57" s="1174"/>
      <c r="J57" s="1175"/>
      <c r="K57" s="81"/>
      <c r="L57" s="82"/>
      <c r="M57" s="82"/>
      <c r="N57" s="82"/>
      <c r="O57" s="83"/>
    </row>
    <row r="58" spans="1:21" ht="31.5" customHeight="1" thickBot="1" x14ac:dyDescent="0.2">
      <c r="B58" s="1171"/>
      <c r="C58" s="1172"/>
      <c r="D58" s="1176" t="s">
        <v>26</v>
      </c>
      <c r="E58" s="1177"/>
      <c r="F58" s="1177"/>
      <c r="G58" s="1177"/>
      <c r="H58" s="1177"/>
      <c r="I58" s="1177"/>
      <c r="J58" s="1178"/>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8xbNGHPAsLjtEe8eGuIQ8rts83ErP/fc/JAtIQDy81JKcmXZiHMk9iMOe11tHV3v3KXbdr3Givl4hTHvf84LRg==" saltValue="OqZG8JUVKNMn5Cbjwu0a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565</v>
      </c>
      <c r="J40" s="98" t="s">
        <v>566</v>
      </c>
      <c r="K40" s="98" t="s">
        <v>567</v>
      </c>
      <c r="L40" s="98" t="s">
        <v>568</v>
      </c>
      <c r="M40" s="99" t="s">
        <v>569</v>
      </c>
    </row>
    <row r="41" spans="2:13" ht="27.75" customHeight="1" x14ac:dyDescent="0.15">
      <c r="B41" s="1199" t="s">
        <v>29</v>
      </c>
      <c r="C41" s="1200"/>
      <c r="D41" s="100"/>
      <c r="E41" s="1201" t="s">
        <v>30</v>
      </c>
      <c r="F41" s="1201"/>
      <c r="G41" s="1201"/>
      <c r="H41" s="1202"/>
      <c r="I41" s="339">
        <v>5698</v>
      </c>
      <c r="J41" s="340">
        <v>5592</v>
      </c>
      <c r="K41" s="340">
        <v>4710</v>
      </c>
      <c r="L41" s="340">
        <v>5369</v>
      </c>
      <c r="M41" s="341">
        <v>5195</v>
      </c>
    </row>
    <row r="42" spans="2:13" ht="27.75" customHeight="1" x14ac:dyDescent="0.15">
      <c r="B42" s="1189"/>
      <c r="C42" s="1190"/>
      <c r="D42" s="101"/>
      <c r="E42" s="1193" t="s">
        <v>31</v>
      </c>
      <c r="F42" s="1193"/>
      <c r="G42" s="1193"/>
      <c r="H42" s="1194"/>
      <c r="I42" s="342">
        <v>5</v>
      </c>
      <c r="J42" s="343">
        <v>2</v>
      </c>
      <c r="K42" s="343" t="s">
        <v>523</v>
      </c>
      <c r="L42" s="343" t="s">
        <v>523</v>
      </c>
      <c r="M42" s="344" t="s">
        <v>523</v>
      </c>
    </row>
    <row r="43" spans="2:13" ht="27.75" customHeight="1" x14ac:dyDescent="0.15">
      <c r="B43" s="1189"/>
      <c r="C43" s="1190"/>
      <c r="D43" s="101"/>
      <c r="E43" s="1193" t="s">
        <v>32</v>
      </c>
      <c r="F43" s="1193"/>
      <c r="G43" s="1193"/>
      <c r="H43" s="1194"/>
      <c r="I43" s="342">
        <v>1276</v>
      </c>
      <c r="J43" s="343">
        <v>1247</v>
      </c>
      <c r="K43" s="343">
        <v>1188</v>
      </c>
      <c r="L43" s="343">
        <v>1145</v>
      </c>
      <c r="M43" s="344">
        <v>1072</v>
      </c>
    </row>
    <row r="44" spans="2:13" ht="27.75" customHeight="1" x14ac:dyDescent="0.15">
      <c r="B44" s="1189"/>
      <c r="C44" s="1190"/>
      <c r="D44" s="101"/>
      <c r="E44" s="1193" t="s">
        <v>33</v>
      </c>
      <c r="F44" s="1193"/>
      <c r="G44" s="1193"/>
      <c r="H44" s="1194"/>
      <c r="I44" s="342">
        <v>51</v>
      </c>
      <c r="J44" s="343">
        <v>67</v>
      </c>
      <c r="K44" s="343">
        <v>50</v>
      </c>
      <c r="L44" s="343">
        <v>48</v>
      </c>
      <c r="M44" s="344">
        <v>30</v>
      </c>
    </row>
    <row r="45" spans="2:13" ht="27.75" customHeight="1" x14ac:dyDescent="0.15">
      <c r="B45" s="1189"/>
      <c r="C45" s="1190"/>
      <c r="D45" s="101"/>
      <c r="E45" s="1193" t="s">
        <v>34</v>
      </c>
      <c r="F45" s="1193"/>
      <c r="G45" s="1193"/>
      <c r="H45" s="1194"/>
      <c r="I45" s="342">
        <v>802</v>
      </c>
      <c r="J45" s="343">
        <v>766</v>
      </c>
      <c r="K45" s="343">
        <v>839</v>
      </c>
      <c r="L45" s="343">
        <v>554</v>
      </c>
      <c r="M45" s="344">
        <v>753</v>
      </c>
    </row>
    <row r="46" spans="2:13" ht="27.75" customHeight="1" x14ac:dyDescent="0.15">
      <c r="B46" s="1189"/>
      <c r="C46" s="1190"/>
      <c r="D46" s="102"/>
      <c r="E46" s="1193" t="s">
        <v>35</v>
      </c>
      <c r="F46" s="1193"/>
      <c r="G46" s="1193"/>
      <c r="H46" s="1194"/>
      <c r="I46" s="342" t="s">
        <v>523</v>
      </c>
      <c r="J46" s="343" t="s">
        <v>523</v>
      </c>
      <c r="K46" s="343" t="s">
        <v>523</v>
      </c>
      <c r="L46" s="343" t="s">
        <v>523</v>
      </c>
      <c r="M46" s="344" t="s">
        <v>523</v>
      </c>
    </row>
    <row r="47" spans="2:13" ht="27.75" customHeight="1" x14ac:dyDescent="0.15">
      <c r="B47" s="1189"/>
      <c r="C47" s="1190"/>
      <c r="D47" s="103"/>
      <c r="E47" s="1203" t="s">
        <v>36</v>
      </c>
      <c r="F47" s="1204"/>
      <c r="G47" s="1204"/>
      <c r="H47" s="1205"/>
      <c r="I47" s="342" t="s">
        <v>523</v>
      </c>
      <c r="J47" s="343" t="s">
        <v>523</v>
      </c>
      <c r="K47" s="343" t="s">
        <v>523</v>
      </c>
      <c r="L47" s="343" t="s">
        <v>523</v>
      </c>
      <c r="M47" s="344" t="s">
        <v>523</v>
      </c>
    </row>
    <row r="48" spans="2:13" ht="27.75" customHeight="1" x14ac:dyDescent="0.15">
      <c r="B48" s="1189"/>
      <c r="C48" s="1190"/>
      <c r="D48" s="101"/>
      <c r="E48" s="1193" t="s">
        <v>37</v>
      </c>
      <c r="F48" s="1193"/>
      <c r="G48" s="1193"/>
      <c r="H48" s="1194"/>
      <c r="I48" s="342" t="s">
        <v>523</v>
      </c>
      <c r="J48" s="343" t="s">
        <v>523</v>
      </c>
      <c r="K48" s="343" t="s">
        <v>523</v>
      </c>
      <c r="L48" s="343" t="s">
        <v>523</v>
      </c>
      <c r="M48" s="344" t="s">
        <v>523</v>
      </c>
    </row>
    <row r="49" spans="2:13" ht="27.75" customHeight="1" x14ac:dyDescent="0.15">
      <c r="B49" s="1191"/>
      <c r="C49" s="1192"/>
      <c r="D49" s="101"/>
      <c r="E49" s="1193" t="s">
        <v>38</v>
      </c>
      <c r="F49" s="1193"/>
      <c r="G49" s="1193"/>
      <c r="H49" s="1194"/>
      <c r="I49" s="342" t="s">
        <v>523</v>
      </c>
      <c r="J49" s="343" t="s">
        <v>523</v>
      </c>
      <c r="K49" s="343" t="s">
        <v>523</v>
      </c>
      <c r="L49" s="343" t="s">
        <v>523</v>
      </c>
      <c r="M49" s="344" t="s">
        <v>523</v>
      </c>
    </row>
    <row r="50" spans="2:13" ht="27.75" customHeight="1" x14ac:dyDescent="0.15">
      <c r="B50" s="1187" t="s">
        <v>39</v>
      </c>
      <c r="C50" s="1188"/>
      <c r="D50" s="104"/>
      <c r="E50" s="1193" t="s">
        <v>40</v>
      </c>
      <c r="F50" s="1193"/>
      <c r="G50" s="1193"/>
      <c r="H50" s="1194"/>
      <c r="I50" s="342">
        <v>3558</v>
      </c>
      <c r="J50" s="343">
        <v>3513</v>
      </c>
      <c r="K50" s="343">
        <v>3070</v>
      </c>
      <c r="L50" s="343">
        <v>3053</v>
      </c>
      <c r="M50" s="344">
        <v>3393</v>
      </c>
    </row>
    <row r="51" spans="2:13" ht="27.75" customHeight="1" x14ac:dyDescent="0.15">
      <c r="B51" s="1189"/>
      <c r="C51" s="1190"/>
      <c r="D51" s="101"/>
      <c r="E51" s="1193" t="s">
        <v>41</v>
      </c>
      <c r="F51" s="1193"/>
      <c r="G51" s="1193"/>
      <c r="H51" s="1194"/>
      <c r="I51" s="342">
        <v>100</v>
      </c>
      <c r="J51" s="343">
        <v>79</v>
      </c>
      <c r="K51" s="343">
        <v>54</v>
      </c>
      <c r="L51" s="343">
        <v>32</v>
      </c>
      <c r="M51" s="344">
        <v>18</v>
      </c>
    </row>
    <row r="52" spans="2:13" ht="27.75" customHeight="1" x14ac:dyDescent="0.15">
      <c r="B52" s="1191"/>
      <c r="C52" s="1192"/>
      <c r="D52" s="101"/>
      <c r="E52" s="1193" t="s">
        <v>42</v>
      </c>
      <c r="F52" s="1193"/>
      <c r="G52" s="1193"/>
      <c r="H52" s="1194"/>
      <c r="I52" s="342">
        <v>5149</v>
      </c>
      <c r="J52" s="343">
        <v>5033</v>
      </c>
      <c r="K52" s="343">
        <v>4663</v>
      </c>
      <c r="L52" s="343">
        <v>4715</v>
      </c>
      <c r="M52" s="344">
        <v>5223</v>
      </c>
    </row>
    <row r="53" spans="2:13" ht="27.75" customHeight="1" thickBot="1" x14ac:dyDescent="0.2">
      <c r="B53" s="1195" t="s">
        <v>43</v>
      </c>
      <c r="C53" s="1196"/>
      <c r="D53" s="105"/>
      <c r="E53" s="1197" t="s">
        <v>44</v>
      </c>
      <c r="F53" s="1197"/>
      <c r="G53" s="1197"/>
      <c r="H53" s="1198"/>
      <c r="I53" s="345">
        <v>-976</v>
      </c>
      <c r="J53" s="346">
        <v>-952</v>
      </c>
      <c r="K53" s="346">
        <v>-1001</v>
      </c>
      <c r="L53" s="346">
        <v>-684</v>
      </c>
      <c r="M53" s="347">
        <v>-1583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z9aMkb7/cOGZ9d7OZ92crTIiG6mBUzLYBBfjSJPdkxXo/OwWDg+7Bzq/jivCbxXib5nhr+EJ6xscUAq2jDszVg==" saltValue="TLya/bW/27TcubUu6nMs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567</v>
      </c>
      <c r="G54" s="114" t="s">
        <v>568</v>
      </c>
      <c r="H54" s="115" t="s">
        <v>569</v>
      </c>
    </row>
    <row r="55" spans="2:8" ht="52.5" customHeight="1" x14ac:dyDescent="0.15">
      <c r="B55" s="116"/>
      <c r="C55" s="1214" t="s">
        <v>47</v>
      </c>
      <c r="D55" s="1214"/>
      <c r="E55" s="1215"/>
      <c r="F55" s="117">
        <v>1864</v>
      </c>
      <c r="G55" s="117">
        <v>1879</v>
      </c>
      <c r="H55" s="118">
        <v>2039</v>
      </c>
    </row>
    <row r="56" spans="2:8" ht="52.5" customHeight="1" x14ac:dyDescent="0.15">
      <c r="B56" s="119"/>
      <c r="C56" s="1216" t="s">
        <v>48</v>
      </c>
      <c r="D56" s="1216"/>
      <c r="E56" s="1217"/>
      <c r="F56" s="120">
        <v>42</v>
      </c>
      <c r="G56" s="120">
        <v>47</v>
      </c>
      <c r="H56" s="121">
        <v>252</v>
      </c>
    </row>
    <row r="57" spans="2:8" ht="53.25" customHeight="1" x14ac:dyDescent="0.15">
      <c r="B57" s="119"/>
      <c r="C57" s="1218" t="s">
        <v>49</v>
      </c>
      <c r="D57" s="1218"/>
      <c r="E57" s="1219"/>
      <c r="F57" s="122">
        <v>857</v>
      </c>
      <c r="G57" s="122">
        <v>841</v>
      </c>
      <c r="H57" s="123">
        <v>819</v>
      </c>
    </row>
    <row r="58" spans="2:8" ht="45.75" customHeight="1" x14ac:dyDescent="0.15">
      <c r="B58" s="124"/>
      <c r="C58" s="1206" t="s">
        <v>586</v>
      </c>
      <c r="D58" s="1207"/>
      <c r="E58" s="1208"/>
      <c r="F58" s="125">
        <v>475</v>
      </c>
      <c r="G58" s="125">
        <v>475</v>
      </c>
      <c r="H58" s="126">
        <v>475</v>
      </c>
    </row>
    <row r="59" spans="2:8" ht="45.75" customHeight="1" x14ac:dyDescent="0.15">
      <c r="B59" s="124"/>
      <c r="C59" s="1206" t="s">
        <v>587</v>
      </c>
      <c r="D59" s="1207"/>
      <c r="E59" s="1208"/>
      <c r="F59" s="125">
        <v>200</v>
      </c>
      <c r="G59" s="125">
        <v>176</v>
      </c>
      <c r="H59" s="126">
        <v>149</v>
      </c>
    </row>
    <row r="60" spans="2:8" ht="45.75" customHeight="1" x14ac:dyDescent="0.15">
      <c r="B60" s="124"/>
      <c r="C60" s="1206" t="s">
        <v>588</v>
      </c>
      <c r="D60" s="1207"/>
      <c r="E60" s="1208"/>
      <c r="F60" s="125">
        <v>138</v>
      </c>
      <c r="G60" s="125">
        <v>138</v>
      </c>
      <c r="H60" s="126">
        <v>138</v>
      </c>
    </row>
    <row r="61" spans="2:8" ht="45.75" customHeight="1" x14ac:dyDescent="0.15">
      <c r="B61" s="124"/>
      <c r="C61" s="1206" t="s">
        <v>589</v>
      </c>
      <c r="D61" s="1207"/>
      <c r="E61" s="1208"/>
      <c r="F61" s="125">
        <v>16</v>
      </c>
      <c r="G61" s="125">
        <v>16</v>
      </c>
      <c r="H61" s="126">
        <v>16</v>
      </c>
    </row>
    <row r="62" spans="2:8" ht="45.75" customHeight="1" thickBot="1" x14ac:dyDescent="0.2">
      <c r="B62" s="127"/>
      <c r="C62" s="1209" t="s">
        <v>590</v>
      </c>
      <c r="D62" s="1210"/>
      <c r="E62" s="1211"/>
      <c r="F62" s="128">
        <v>15</v>
      </c>
      <c r="G62" s="128">
        <v>14</v>
      </c>
      <c r="H62" s="129">
        <v>13</v>
      </c>
    </row>
    <row r="63" spans="2:8" ht="52.5" customHeight="1" thickBot="1" x14ac:dyDescent="0.2">
      <c r="B63" s="130"/>
      <c r="C63" s="1212" t="s">
        <v>50</v>
      </c>
      <c r="D63" s="1212"/>
      <c r="E63" s="1213"/>
      <c r="F63" s="131">
        <v>2763</v>
      </c>
      <c r="G63" s="131">
        <v>2767</v>
      </c>
      <c r="H63" s="132">
        <v>3110</v>
      </c>
    </row>
    <row r="64" spans="2:8" x14ac:dyDescent="0.15"/>
  </sheetData>
  <sheetProtection algorithmName="SHA-512" hashValue="GcHUAB83gHZzOVdzC/vKzWg6ip5UOkoFyfCpf/0oPKaQ33khiVlQmMYMjY/UANte2fCeqQW/rQ+k48xX1JTXhg==" saltValue="PIzIyepVZVCk+RpA3PkZ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D2C3-0367-4EC2-8F66-8BD9CF74AAB5}">
  <sheetPr>
    <pageSetUpPr fitToPage="1"/>
  </sheetPr>
  <dimension ref="A1:DE85"/>
  <sheetViews>
    <sheetView showGridLines="0" tabSelected="1" topLeftCell="A12" zoomScale="70" zoomScaleNormal="70" zoomScaleSheetLayoutView="55" workbookViewId="0">
      <selection activeCell="AN65" sqref="AN65:DC69"/>
    </sheetView>
  </sheetViews>
  <sheetFormatPr defaultColWidth="0" defaultRowHeight="0"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74"/>
      <c r="B1" s="373"/>
      <c r="DD1" s="252"/>
      <c r="DE1" s="252"/>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252"/>
      <c r="DE2" s="252"/>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252"/>
      <c r="DE3" s="252"/>
    </row>
    <row r="4" spans="1:109" s="250" customFormat="1" ht="13.5"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0" customFormat="1" ht="13.5"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0" customFormat="1" ht="13.5"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0" customFormat="1" ht="13.5"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0" customFormat="1" ht="13.5"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0" customFormat="1" ht="13.5"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0" customFormat="1" ht="13.5"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0" customFormat="1" ht="13.5"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0" customFormat="1" ht="13.5"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0" customFormat="1" ht="13.5"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0" customFormat="1" ht="13.5"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0" customFormat="1" ht="13.5" x14ac:dyDescent="0.15">
      <c r="A15" s="252"/>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0" customFormat="1" ht="13.5" x14ac:dyDescent="0.15">
      <c r="A16" s="252"/>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0" customFormat="1" ht="13.5" x14ac:dyDescent="0.15">
      <c r="A17" s="252"/>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0" customFormat="1" ht="13.5" x14ac:dyDescent="0.15">
      <c r="A18" s="252"/>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5" x14ac:dyDescent="0.15">
      <c r="DD19" s="252"/>
      <c r="DE19" s="252"/>
    </row>
    <row r="20" spans="1:109" ht="13.5" x14ac:dyDescent="0.15">
      <c r="DD20" s="252"/>
      <c r="DE20" s="252"/>
    </row>
    <row r="21" spans="1:109" ht="17.25" customHeight="1" x14ac:dyDescent="0.15">
      <c r="B21" s="371"/>
      <c r="C21" s="254"/>
      <c r="D21" s="254"/>
      <c r="E21" s="254"/>
      <c r="F21" s="254"/>
      <c r="G21" s="254"/>
      <c r="H21" s="254"/>
      <c r="I21" s="254"/>
      <c r="J21" s="254"/>
      <c r="K21" s="254"/>
      <c r="L21" s="254"/>
      <c r="M21" s="254"/>
      <c r="N21" s="370"/>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70"/>
      <c r="AU21" s="254"/>
      <c r="AV21" s="254"/>
      <c r="AW21" s="254"/>
      <c r="AX21" s="254"/>
      <c r="AY21" s="254"/>
      <c r="AZ21" s="254"/>
      <c r="BA21" s="254"/>
      <c r="BB21" s="254"/>
      <c r="BC21" s="254"/>
      <c r="BD21" s="254"/>
      <c r="BE21" s="254"/>
      <c r="BF21" s="370"/>
      <c r="BG21" s="254"/>
      <c r="BH21" s="254"/>
      <c r="BI21" s="254"/>
      <c r="BJ21" s="254"/>
      <c r="BK21" s="254"/>
      <c r="BL21" s="254"/>
      <c r="BM21" s="254"/>
      <c r="BN21" s="254"/>
      <c r="BO21" s="254"/>
      <c r="BP21" s="254"/>
      <c r="BQ21" s="254"/>
      <c r="BR21" s="370"/>
      <c r="BS21" s="254"/>
      <c r="BT21" s="254"/>
      <c r="BU21" s="254"/>
      <c r="BV21" s="254"/>
      <c r="BW21" s="254"/>
      <c r="BX21" s="254"/>
      <c r="BY21" s="254"/>
      <c r="BZ21" s="254"/>
      <c r="CA21" s="254"/>
      <c r="CB21" s="254"/>
      <c r="CC21" s="254"/>
      <c r="CD21" s="370"/>
      <c r="CE21" s="254"/>
      <c r="CF21" s="254"/>
      <c r="CG21" s="254"/>
      <c r="CH21" s="254"/>
      <c r="CI21" s="254"/>
      <c r="CJ21" s="254"/>
      <c r="CK21" s="254"/>
      <c r="CL21" s="254"/>
      <c r="CM21" s="254"/>
      <c r="CN21" s="254"/>
      <c r="CO21" s="254"/>
      <c r="CP21" s="370"/>
      <c r="CQ21" s="254"/>
      <c r="CR21" s="254"/>
      <c r="CS21" s="254"/>
      <c r="CT21" s="254"/>
      <c r="CU21" s="254"/>
      <c r="CV21" s="254"/>
      <c r="CW21" s="254"/>
      <c r="CX21" s="254"/>
      <c r="CY21" s="254"/>
      <c r="CZ21" s="254"/>
      <c r="DA21" s="254"/>
      <c r="DB21" s="370"/>
      <c r="DC21" s="254"/>
      <c r="DD21" s="255"/>
      <c r="DE21" s="252"/>
    </row>
    <row r="22" spans="1:109" ht="17.25" customHeight="1" x14ac:dyDescent="0.15">
      <c r="B22" s="256"/>
    </row>
    <row r="23" spans="1:109" ht="13.5" x14ac:dyDescent="0.15">
      <c r="B23" s="256"/>
    </row>
    <row r="24" spans="1:109" ht="13.5" x14ac:dyDescent="0.15">
      <c r="B24" s="256"/>
    </row>
    <row r="25" spans="1:109" ht="13.5" x14ac:dyDescent="0.15">
      <c r="B25" s="256"/>
    </row>
    <row r="26" spans="1:109" ht="13.5" x14ac:dyDescent="0.15">
      <c r="B26" s="256"/>
    </row>
    <row r="27" spans="1:109" ht="13.5" x14ac:dyDescent="0.15">
      <c r="B27" s="256"/>
    </row>
    <row r="28" spans="1:109" ht="13.5" x14ac:dyDescent="0.15">
      <c r="B28" s="256"/>
    </row>
    <row r="29" spans="1:109" ht="13.5" x14ac:dyDescent="0.15">
      <c r="B29" s="256"/>
    </row>
    <row r="30" spans="1:109" ht="13.5" x14ac:dyDescent="0.15">
      <c r="B30" s="256"/>
    </row>
    <row r="31" spans="1:109" ht="13.5" x14ac:dyDescent="0.15">
      <c r="B31" s="256"/>
    </row>
    <row r="32" spans="1:109" ht="13.5" x14ac:dyDescent="0.15">
      <c r="B32" s="256"/>
    </row>
    <row r="33" spans="2:109" ht="13.5" x14ac:dyDescent="0.15">
      <c r="B33" s="256"/>
    </row>
    <row r="34" spans="2:109" ht="13.5" x14ac:dyDescent="0.15">
      <c r="B34" s="256"/>
    </row>
    <row r="35" spans="2:109" ht="13.5" x14ac:dyDescent="0.15">
      <c r="B35" s="256"/>
    </row>
    <row r="36" spans="2:109" ht="13.5" x14ac:dyDescent="0.15">
      <c r="B36" s="256"/>
    </row>
    <row r="37" spans="2:109" ht="13.5" x14ac:dyDescent="0.15">
      <c r="B37" s="256"/>
    </row>
    <row r="38" spans="2:109" ht="13.5" x14ac:dyDescent="0.15">
      <c r="B38" s="256"/>
    </row>
    <row r="39" spans="2:109" ht="13.5"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5" x14ac:dyDescent="0.15">
      <c r="B40" s="362"/>
      <c r="DD40" s="362"/>
      <c r="DE40" s="252"/>
    </row>
    <row r="41" spans="2:109" ht="17.25" x14ac:dyDescent="0.15">
      <c r="B41" s="253" t="s">
        <v>603</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5" x14ac:dyDescent="0.15">
      <c r="B42" s="256"/>
      <c r="G42" s="359"/>
      <c r="I42" s="358"/>
      <c r="J42" s="358"/>
      <c r="K42" s="358"/>
      <c r="AM42" s="359"/>
      <c r="AN42" s="359" t="s">
        <v>599</v>
      </c>
      <c r="AP42" s="358"/>
      <c r="AQ42" s="358"/>
      <c r="AR42" s="358"/>
      <c r="AY42" s="359"/>
      <c r="BA42" s="358"/>
      <c r="BB42" s="358"/>
      <c r="BC42" s="358"/>
      <c r="BK42" s="359"/>
      <c r="BM42" s="358"/>
      <c r="BN42" s="358"/>
      <c r="BO42" s="358"/>
      <c r="BW42" s="359"/>
      <c r="BY42" s="358"/>
      <c r="BZ42" s="358"/>
      <c r="CA42" s="358"/>
      <c r="CI42" s="359"/>
      <c r="CK42" s="358"/>
      <c r="CL42" s="358"/>
      <c r="CM42" s="358"/>
      <c r="CU42" s="359"/>
      <c r="CW42" s="358"/>
      <c r="CX42" s="358"/>
      <c r="CY42" s="358"/>
    </row>
    <row r="43" spans="2:109" ht="13.5" customHeight="1" x14ac:dyDescent="0.15">
      <c r="B43" s="256"/>
      <c r="AN43" s="1232" t="s">
        <v>602</v>
      </c>
      <c r="AO43" s="1233"/>
      <c r="AP43" s="1233"/>
      <c r="AQ43" s="1233"/>
      <c r="AR43" s="1233"/>
      <c r="AS43" s="1233"/>
      <c r="AT43" s="1233"/>
      <c r="AU43" s="1233"/>
      <c r="AV43" s="1233"/>
      <c r="AW43" s="1233"/>
      <c r="AX43" s="1233"/>
      <c r="AY43" s="1233"/>
      <c r="AZ43" s="1233"/>
      <c r="BA43" s="1233"/>
      <c r="BB43" s="1233"/>
      <c r="BC43" s="1233"/>
      <c r="BD43" s="1233"/>
      <c r="BE43" s="1233"/>
      <c r="BF43" s="1233"/>
      <c r="BG43" s="1233"/>
      <c r="BH43" s="1233"/>
      <c r="BI43" s="1233"/>
      <c r="BJ43" s="1233"/>
      <c r="BK43" s="1233"/>
      <c r="BL43" s="1233"/>
      <c r="BM43" s="1233"/>
      <c r="BN43" s="1233"/>
      <c r="BO43" s="1233"/>
      <c r="BP43" s="1233"/>
      <c r="BQ43" s="1233"/>
      <c r="BR43" s="1233"/>
      <c r="BS43" s="1233"/>
      <c r="BT43" s="1233"/>
      <c r="BU43" s="1233"/>
      <c r="BV43" s="1233"/>
      <c r="BW43" s="1233"/>
      <c r="BX43" s="1233"/>
      <c r="BY43" s="1233"/>
      <c r="BZ43" s="1233"/>
      <c r="CA43" s="1233"/>
      <c r="CB43" s="1233"/>
      <c r="CC43" s="1233"/>
      <c r="CD43" s="1233"/>
      <c r="CE43" s="1233"/>
      <c r="CF43" s="1233"/>
      <c r="CG43" s="1233"/>
      <c r="CH43" s="1233"/>
      <c r="CI43" s="1233"/>
      <c r="CJ43" s="1233"/>
      <c r="CK43" s="1233"/>
      <c r="CL43" s="1233"/>
      <c r="CM43" s="1233"/>
      <c r="CN43" s="1233"/>
      <c r="CO43" s="1233"/>
      <c r="CP43" s="1233"/>
      <c r="CQ43" s="1233"/>
      <c r="CR43" s="1233"/>
      <c r="CS43" s="1233"/>
      <c r="CT43" s="1233"/>
      <c r="CU43" s="1233"/>
      <c r="CV43" s="1233"/>
      <c r="CW43" s="1233"/>
      <c r="CX43" s="1233"/>
      <c r="CY43" s="1233"/>
      <c r="CZ43" s="1233"/>
      <c r="DA43" s="1233"/>
      <c r="DB43" s="1233"/>
      <c r="DC43" s="1234"/>
    </row>
    <row r="44" spans="2:109" ht="13.5" x14ac:dyDescent="0.15">
      <c r="B44" s="256"/>
      <c r="AN44" s="1235"/>
      <c r="AO44" s="1236"/>
      <c r="AP44" s="1236"/>
      <c r="AQ44" s="1236"/>
      <c r="AR44" s="1236"/>
      <c r="AS44" s="1236"/>
      <c r="AT44" s="1236"/>
      <c r="AU44" s="1236"/>
      <c r="AV44" s="1236"/>
      <c r="AW44" s="1236"/>
      <c r="AX44" s="1236"/>
      <c r="AY44" s="1236"/>
      <c r="AZ44" s="1236"/>
      <c r="BA44" s="1236"/>
      <c r="BB44" s="1236"/>
      <c r="BC44" s="1236"/>
      <c r="BD44" s="1236"/>
      <c r="BE44" s="1236"/>
      <c r="BF44" s="1236"/>
      <c r="BG44" s="1236"/>
      <c r="BH44" s="1236"/>
      <c r="BI44" s="1236"/>
      <c r="BJ44" s="1236"/>
      <c r="BK44" s="1236"/>
      <c r="BL44" s="1236"/>
      <c r="BM44" s="1236"/>
      <c r="BN44" s="1236"/>
      <c r="BO44" s="1236"/>
      <c r="BP44" s="1236"/>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6"/>
      <c r="DA44" s="1236"/>
      <c r="DB44" s="1236"/>
      <c r="DC44" s="1237"/>
    </row>
    <row r="45" spans="2:109" ht="13.5" x14ac:dyDescent="0.15">
      <c r="B45" s="256"/>
      <c r="AN45" s="1235"/>
      <c r="AO45" s="1236"/>
      <c r="AP45" s="1236"/>
      <c r="AQ45" s="1236"/>
      <c r="AR45" s="1236"/>
      <c r="AS45" s="1236"/>
      <c r="AT45" s="1236"/>
      <c r="AU45" s="1236"/>
      <c r="AV45" s="1236"/>
      <c r="AW45" s="1236"/>
      <c r="AX45" s="1236"/>
      <c r="AY45" s="1236"/>
      <c r="AZ45" s="1236"/>
      <c r="BA45" s="1236"/>
      <c r="BB45" s="1236"/>
      <c r="BC45" s="1236"/>
      <c r="BD45" s="1236"/>
      <c r="BE45" s="1236"/>
      <c r="BF45" s="1236"/>
      <c r="BG45" s="1236"/>
      <c r="BH45" s="1236"/>
      <c r="BI45" s="1236"/>
      <c r="BJ45" s="1236"/>
      <c r="BK45" s="1236"/>
      <c r="BL45" s="1236"/>
      <c r="BM45" s="1236"/>
      <c r="BN45" s="1236"/>
      <c r="BO45" s="1236"/>
      <c r="BP45" s="1236"/>
      <c r="BQ45" s="1236"/>
      <c r="BR45" s="1236"/>
      <c r="BS45" s="1236"/>
      <c r="BT45" s="1236"/>
      <c r="BU45" s="1236"/>
      <c r="BV45" s="1236"/>
      <c r="BW45" s="1236"/>
      <c r="BX45" s="1236"/>
      <c r="BY45" s="1236"/>
      <c r="BZ45" s="1236"/>
      <c r="CA45" s="1236"/>
      <c r="CB45" s="1236"/>
      <c r="CC45" s="1236"/>
      <c r="CD45" s="1236"/>
      <c r="CE45" s="1236"/>
      <c r="CF45" s="1236"/>
      <c r="CG45" s="1236"/>
      <c r="CH45" s="1236"/>
      <c r="CI45" s="1236"/>
      <c r="CJ45" s="1236"/>
      <c r="CK45" s="1236"/>
      <c r="CL45" s="1236"/>
      <c r="CM45" s="1236"/>
      <c r="CN45" s="1236"/>
      <c r="CO45" s="1236"/>
      <c r="CP45" s="1236"/>
      <c r="CQ45" s="1236"/>
      <c r="CR45" s="1236"/>
      <c r="CS45" s="1236"/>
      <c r="CT45" s="1236"/>
      <c r="CU45" s="1236"/>
      <c r="CV45" s="1236"/>
      <c r="CW45" s="1236"/>
      <c r="CX45" s="1236"/>
      <c r="CY45" s="1236"/>
      <c r="CZ45" s="1236"/>
      <c r="DA45" s="1236"/>
      <c r="DB45" s="1236"/>
      <c r="DC45" s="1237"/>
    </row>
    <row r="46" spans="2:109" ht="13.5" x14ac:dyDescent="0.15">
      <c r="B46" s="256"/>
      <c r="AN46" s="1235"/>
      <c r="AO46" s="1236"/>
      <c r="AP46" s="1236"/>
      <c r="AQ46" s="1236"/>
      <c r="AR46" s="1236"/>
      <c r="AS46" s="1236"/>
      <c r="AT46" s="1236"/>
      <c r="AU46" s="1236"/>
      <c r="AV46" s="1236"/>
      <c r="AW46" s="1236"/>
      <c r="AX46" s="1236"/>
      <c r="AY46" s="1236"/>
      <c r="AZ46" s="1236"/>
      <c r="BA46" s="1236"/>
      <c r="BB46" s="1236"/>
      <c r="BC46" s="1236"/>
      <c r="BD46" s="1236"/>
      <c r="BE46" s="1236"/>
      <c r="BF46" s="1236"/>
      <c r="BG46" s="1236"/>
      <c r="BH46" s="1236"/>
      <c r="BI46" s="1236"/>
      <c r="BJ46" s="1236"/>
      <c r="BK46" s="1236"/>
      <c r="BL46" s="1236"/>
      <c r="BM46" s="1236"/>
      <c r="BN46" s="1236"/>
      <c r="BO46" s="1236"/>
      <c r="BP46" s="1236"/>
      <c r="BQ46" s="1236"/>
      <c r="BR46" s="1236"/>
      <c r="BS46" s="1236"/>
      <c r="BT46" s="1236"/>
      <c r="BU46" s="1236"/>
      <c r="BV46" s="1236"/>
      <c r="BW46" s="1236"/>
      <c r="BX46" s="1236"/>
      <c r="BY46" s="1236"/>
      <c r="BZ46" s="1236"/>
      <c r="CA46" s="1236"/>
      <c r="CB46" s="1236"/>
      <c r="CC46" s="1236"/>
      <c r="CD46" s="1236"/>
      <c r="CE46" s="1236"/>
      <c r="CF46" s="1236"/>
      <c r="CG46" s="1236"/>
      <c r="CH46" s="1236"/>
      <c r="CI46" s="1236"/>
      <c r="CJ46" s="1236"/>
      <c r="CK46" s="1236"/>
      <c r="CL46" s="1236"/>
      <c r="CM46" s="1236"/>
      <c r="CN46" s="1236"/>
      <c r="CO46" s="1236"/>
      <c r="CP46" s="1236"/>
      <c r="CQ46" s="1236"/>
      <c r="CR46" s="1236"/>
      <c r="CS46" s="1236"/>
      <c r="CT46" s="1236"/>
      <c r="CU46" s="1236"/>
      <c r="CV46" s="1236"/>
      <c r="CW46" s="1236"/>
      <c r="CX46" s="1236"/>
      <c r="CY46" s="1236"/>
      <c r="CZ46" s="1236"/>
      <c r="DA46" s="1236"/>
      <c r="DB46" s="1236"/>
      <c r="DC46" s="1237"/>
    </row>
    <row r="47" spans="2:109" ht="13.5" x14ac:dyDescent="0.15">
      <c r="B47" s="256"/>
      <c r="AN47" s="1238"/>
      <c r="AO47" s="1239"/>
      <c r="AP47" s="1239"/>
      <c r="AQ47" s="1239"/>
      <c r="AR47" s="1239"/>
      <c r="AS47" s="1239"/>
      <c r="AT47" s="1239"/>
      <c r="AU47" s="1239"/>
      <c r="AV47" s="1239"/>
      <c r="AW47" s="1239"/>
      <c r="AX47" s="1239"/>
      <c r="AY47" s="1239"/>
      <c r="AZ47" s="1239"/>
      <c r="BA47" s="1239"/>
      <c r="BB47" s="1239"/>
      <c r="BC47" s="1239"/>
      <c r="BD47" s="1239"/>
      <c r="BE47" s="1239"/>
      <c r="BF47" s="1239"/>
      <c r="BG47" s="1239"/>
      <c r="BH47" s="1239"/>
      <c r="BI47" s="1239"/>
      <c r="BJ47" s="1239"/>
      <c r="BK47" s="1239"/>
      <c r="BL47" s="1239"/>
      <c r="BM47" s="1239"/>
      <c r="BN47" s="1239"/>
      <c r="BO47" s="1239"/>
      <c r="BP47" s="1239"/>
      <c r="BQ47" s="1239"/>
      <c r="BR47" s="1239"/>
      <c r="BS47" s="1239"/>
      <c r="BT47" s="1239"/>
      <c r="BU47" s="1239"/>
      <c r="BV47" s="1239"/>
      <c r="BW47" s="1239"/>
      <c r="BX47" s="1239"/>
      <c r="BY47" s="1239"/>
      <c r="BZ47" s="1239"/>
      <c r="CA47" s="1239"/>
      <c r="CB47" s="1239"/>
      <c r="CC47" s="1239"/>
      <c r="CD47" s="1239"/>
      <c r="CE47" s="1239"/>
      <c r="CF47" s="1239"/>
      <c r="CG47" s="1239"/>
      <c r="CH47" s="1239"/>
      <c r="CI47" s="1239"/>
      <c r="CJ47" s="1239"/>
      <c r="CK47" s="1239"/>
      <c r="CL47" s="1239"/>
      <c r="CM47" s="1239"/>
      <c r="CN47" s="1239"/>
      <c r="CO47" s="1239"/>
      <c r="CP47" s="1239"/>
      <c r="CQ47" s="1239"/>
      <c r="CR47" s="1239"/>
      <c r="CS47" s="1239"/>
      <c r="CT47" s="1239"/>
      <c r="CU47" s="1239"/>
      <c r="CV47" s="1239"/>
      <c r="CW47" s="1239"/>
      <c r="CX47" s="1239"/>
      <c r="CY47" s="1239"/>
      <c r="CZ47" s="1239"/>
      <c r="DA47" s="1239"/>
      <c r="DB47" s="1239"/>
      <c r="DC47" s="1240"/>
    </row>
    <row r="48" spans="2:109" ht="13.5" x14ac:dyDescent="0.15">
      <c r="B48" s="256"/>
      <c r="H48" s="350"/>
      <c r="I48" s="350"/>
      <c r="J48" s="350"/>
      <c r="AN48" s="350"/>
      <c r="AO48" s="350"/>
      <c r="AP48" s="350"/>
      <c r="AZ48" s="350"/>
      <c r="BA48" s="350"/>
      <c r="BB48" s="350"/>
      <c r="BL48" s="350"/>
      <c r="BM48" s="350"/>
      <c r="BN48" s="350"/>
      <c r="BX48" s="350"/>
      <c r="BY48" s="350"/>
      <c r="BZ48" s="350"/>
      <c r="CJ48" s="350"/>
      <c r="CK48" s="350"/>
      <c r="CL48" s="350"/>
      <c r="CV48" s="350"/>
      <c r="CW48" s="350"/>
      <c r="CX48" s="350"/>
    </row>
    <row r="49" spans="1:109" ht="13.5" x14ac:dyDescent="0.15">
      <c r="B49" s="256"/>
      <c r="AN49" s="252" t="s">
        <v>597</v>
      </c>
    </row>
    <row r="50" spans="1:109" ht="13.5" x14ac:dyDescent="0.15">
      <c r="B50" s="256"/>
      <c r="G50" s="1220"/>
      <c r="H50" s="1220"/>
      <c r="I50" s="1220"/>
      <c r="J50" s="1220"/>
      <c r="K50" s="352"/>
      <c r="L50" s="352"/>
      <c r="M50" s="351"/>
      <c r="N50" s="351"/>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3" t="s">
        <v>565</v>
      </c>
      <c r="BQ50" s="1223"/>
      <c r="BR50" s="1223"/>
      <c r="BS50" s="1223"/>
      <c r="BT50" s="1223"/>
      <c r="BU50" s="1223"/>
      <c r="BV50" s="1223"/>
      <c r="BW50" s="1223"/>
      <c r="BX50" s="1223" t="s">
        <v>566</v>
      </c>
      <c r="BY50" s="1223"/>
      <c r="BZ50" s="1223"/>
      <c r="CA50" s="1223"/>
      <c r="CB50" s="1223"/>
      <c r="CC50" s="1223"/>
      <c r="CD50" s="1223"/>
      <c r="CE50" s="1223"/>
      <c r="CF50" s="1223" t="s">
        <v>567</v>
      </c>
      <c r="CG50" s="1223"/>
      <c r="CH50" s="1223"/>
      <c r="CI50" s="1223"/>
      <c r="CJ50" s="1223"/>
      <c r="CK50" s="1223"/>
      <c r="CL50" s="1223"/>
      <c r="CM50" s="1223"/>
      <c r="CN50" s="1223" t="s">
        <v>568</v>
      </c>
      <c r="CO50" s="1223"/>
      <c r="CP50" s="1223"/>
      <c r="CQ50" s="1223"/>
      <c r="CR50" s="1223"/>
      <c r="CS50" s="1223"/>
      <c r="CT50" s="1223"/>
      <c r="CU50" s="1223"/>
      <c r="CV50" s="1223" t="s">
        <v>569</v>
      </c>
      <c r="CW50" s="1223"/>
      <c r="CX50" s="1223"/>
      <c r="CY50" s="1223"/>
      <c r="CZ50" s="1223"/>
      <c r="DA50" s="1223"/>
      <c r="DB50" s="1223"/>
      <c r="DC50" s="1223"/>
    </row>
    <row r="51" spans="1:109" ht="13.5" customHeight="1" x14ac:dyDescent="0.15">
      <c r="B51" s="256"/>
      <c r="G51" s="1231"/>
      <c r="H51" s="1231"/>
      <c r="I51" s="1241"/>
      <c r="J51" s="1241"/>
      <c r="K51" s="1225"/>
      <c r="L51" s="1225"/>
      <c r="M51" s="1225"/>
      <c r="N51" s="1225"/>
      <c r="AM51" s="350"/>
      <c r="AN51" s="1224" t="s">
        <v>596</v>
      </c>
      <c r="AO51" s="1224"/>
      <c r="AP51" s="1224"/>
      <c r="AQ51" s="1224"/>
      <c r="AR51" s="1224"/>
      <c r="AS51" s="1224"/>
      <c r="AT51" s="1224"/>
      <c r="AU51" s="1224"/>
      <c r="AV51" s="1224"/>
      <c r="AW51" s="1224"/>
      <c r="AX51" s="1224"/>
      <c r="AY51" s="1224"/>
      <c r="AZ51" s="1224"/>
      <c r="BA51" s="1224"/>
      <c r="BB51" s="1224" t="s">
        <v>594</v>
      </c>
      <c r="BC51" s="1224"/>
      <c r="BD51" s="1224"/>
      <c r="BE51" s="1224"/>
      <c r="BF51" s="1224"/>
      <c r="BG51" s="1224"/>
      <c r="BH51" s="1224"/>
      <c r="BI51" s="1224"/>
      <c r="BJ51" s="1224"/>
      <c r="BK51" s="1224"/>
      <c r="BL51" s="1224"/>
      <c r="BM51" s="1224"/>
      <c r="BN51" s="1224"/>
      <c r="BO51" s="1224"/>
      <c r="BP51" s="1222"/>
      <c r="BQ51" s="1222"/>
      <c r="BR51" s="1222"/>
      <c r="BS51" s="1222"/>
      <c r="BT51" s="1222"/>
      <c r="BU51" s="1222"/>
      <c r="BV51" s="1222"/>
      <c r="BW51" s="1222"/>
      <c r="BX51" s="1222"/>
      <c r="BY51" s="1222"/>
      <c r="BZ51" s="1222"/>
      <c r="CA51" s="1222"/>
      <c r="CB51" s="1222"/>
      <c r="CC51" s="1222"/>
      <c r="CD51" s="1222"/>
      <c r="CE51" s="1222"/>
      <c r="CF51" s="1222"/>
      <c r="CG51" s="1222"/>
      <c r="CH51" s="1222"/>
      <c r="CI51" s="1222"/>
      <c r="CJ51" s="1222"/>
      <c r="CK51" s="1222"/>
      <c r="CL51" s="1222"/>
      <c r="CM51" s="1222"/>
      <c r="CN51" s="1222"/>
      <c r="CO51" s="1222"/>
      <c r="CP51" s="1222"/>
      <c r="CQ51" s="1222"/>
      <c r="CR51" s="1222"/>
      <c r="CS51" s="1222"/>
      <c r="CT51" s="1222"/>
      <c r="CU51" s="1222"/>
      <c r="CV51" s="1222"/>
      <c r="CW51" s="1222"/>
      <c r="CX51" s="1222"/>
      <c r="CY51" s="1222"/>
      <c r="CZ51" s="1222"/>
      <c r="DA51" s="1222"/>
      <c r="DB51" s="1222"/>
      <c r="DC51" s="1222"/>
    </row>
    <row r="52" spans="1:109" ht="13.5" x14ac:dyDescent="0.15">
      <c r="B52" s="256"/>
      <c r="G52" s="1231"/>
      <c r="H52" s="1231"/>
      <c r="I52" s="1241"/>
      <c r="J52" s="1241"/>
      <c r="K52" s="1225"/>
      <c r="L52" s="1225"/>
      <c r="M52" s="1225"/>
      <c r="N52" s="1225"/>
      <c r="AM52" s="350"/>
      <c r="AN52" s="1224"/>
      <c r="AO52" s="1224"/>
      <c r="AP52" s="1224"/>
      <c r="AQ52" s="1224"/>
      <c r="AR52" s="1224"/>
      <c r="AS52" s="1224"/>
      <c r="AT52" s="1224"/>
      <c r="AU52" s="1224"/>
      <c r="AV52" s="1224"/>
      <c r="AW52" s="1224"/>
      <c r="AX52" s="1224"/>
      <c r="AY52" s="1224"/>
      <c r="AZ52" s="1224"/>
      <c r="BA52" s="1224"/>
      <c r="BB52" s="1224"/>
      <c r="BC52" s="1224"/>
      <c r="BD52" s="1224"/>
      <c r="BE52" s="1224"/>
      <c r="BF52" s="1224"/>
      <c r="BG52" s="1224"/>
      <c r="BH52" s="1224"/>
      <c r="BI52" s="1224"/>
      <c r="BJ52" s="1224"/>
      <c r="BK52" s="1224"/>
      <c r="BL52" s="1224"/>
      <c r="BM52" s="1224"/>
      <c r="BN52" s="1224"/>
      <c r="BO52" s="1224"/>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5" x14ac:dyDescent="0.15">
      <c r="A53" s="358"/>
      <c r="B53" s="256"/>
      <c r="G53" s="1231"/>
      <c r="H53" s="1231"/>
      <c r="I53" s="1220"/>
      <c r="J53" s="1220"/>
      <c r="K53" s="1225"/>
      <c r="L53" s="1225"/>
      <c r="M53" s="1225"/>
      <c r="N53" s="1225"/>
      <c r="AM53" s="350"/>
      <c r="AN53" s="1224"/>
      <c r="AO53" s="1224"/>
      <c r="AP53" s="1224"/>
      <c r="AQ53" s="1224"/>
      <c r="AR53" s="1224"/>
      <c r="AS53" s="1224"/>
      <c r="AT53" s="1224"/>
      <c r="AU53" s="1224"/>
      <c r="AV53" s="1224"/>
      <c r="AW53" s="1224"/>
      <c r="AX53" s="1224"/>
      <c r="AY53" s="1224"/>
      <c r="AZ53" s="1224"/>
      <c r="BA53" s="1224"/>
      <c r="BB53" s="1224" t="s">
        <v>601</v>
      </c>
      <c r="BC53" s="1224"/>
      <c r="BD53" s="1224"/>
      <c r="BE53" s="1224"/>
      <c r="BF53" s="1224"/>
      <c r="BG53" s="1224"/>
      <c r="BH53" s="1224"/>
      <c r="BI53" s="1224"/>
      <c r="BJ53" s="1224"/>
      <c r="BK53" s="1224"/>
      <c r="BL53" s="1224"/>
      <c r="BM53" s="1224"/>
      <c r="BN53" s="1224"/>
      <c r="BO53" s="1224"/>
      <c r="BP53" s="1222">
        <v>37.799999999999997</v>
      </c>
      <c r="BQ53" s="1222"/>
      <c r="BR53" s="1222"/>
      <c r="BS53" s="1222"/>
      <c r="BT53" s="1222"/>
      <c r="BU53" s="1222"/>
      <c r="BV53" s="1222"/>
      <c r="BW53" s="1222"/>
      <c r="BX53" s="1222">
        <v>39.5</v>
      </c>
      <c r="BY53" s="1222"/>
      <c r="BZ53" s="1222"/>
      <c r="CA53" s="1222"/>
      <c r="CB53" s="1222"/>
      <c r="CC53" s="1222"/>
      <c r="CD53" s="1222"/>
      <c r="CE53" s="1222"/>
      <c r="CF53" s="1222">
        <v>41.3</v>
      </c>
      <c r="CG53" s="1222"/>
      <c r="CH53" s="1222"/>
      <c r="CI53" s="1222"/>
      <c r="CJ53" s="1222"/>
      <c r="CK53" s="1222"/>
      <c r="CL53" s="1222"/>
      <c r="CM53" s="1222"/>
      <c r="CN53" s="1222">
        <v>42.3</v>
      </c>
      <c r="CO53" s="1222"/>
      <c r="CP53" s="1222"/>
      <c r="CQ53" s="1222"/>
      <c r="CR53" s="1222"/>
      <c r="CS53" s="1222"/>
      <c r="CT53" s="1222"/>
      <c r="CU53" s="1222"/>
      <c r="CV53" s="1222">
        <v>44</v>
      </c>
      <c r="CW53" s="1222"/>
      <c r="CX53" s="1222"/>
      <c r="CY53" s="1222"/>
      <c r="CZ53" s="1222"/>
      <c r="DA53" s="1222"/>
      <c r="DB53" s="1222"/>
      <c r="DC53" s="1222"/>
    </row>
    <row r="54" spans="1:109" ht="13.5" x14ac:dyDescent="0.15">
      <c r="A54" s="358"/>
      <c r="B54" s="256"/>
      <c r="G54" s="1231"/>
      <c r="H54" s="1231"/>
      <c r="I54" s="1220"/>
      <c r="J54" s="1220"/>
      <c r="K54" s="1225"/>
      <c r="L54" s="1225"/>
      <c r="M54" s="1225"/>
      <c r="N54" s="1225"/>
      <c r="AM54" s="350"/>
      <c r="AN54" s="1224"/>
      <c r="AO54" s="1224"/>
      <c r="AP54" s="1224"/>
      <c r="AQ54" s="1224"/>
      <c r="AR54" s="1224"/>
      <c r="AS54" s="1224"/>
      <c r="AT54" s="1224"/>
      <c r="AU54" s="1224"/>
      <c r="AV54" s="1224"/>
      <c r="AW54" s="1224"/>
      <c r="AX54" s="1224"/>
      <c r="AY54" s="1224"/>
      <c r="AZ54" s="1224"/>
      <c r="BA54" s="1224"/>
      <c r="BB54" s="1224"/>
      <c r="BC54" s="1224"/>
      <c r="BD54" s="1224"/>
      <c r="BE54" s="1224"/>
      <c r="BF54" s="1224"/>
      <c r="BG54" s="1224"/>
      <c r="BH54" s="1224"/>
      <c r="BI54" s="1224"/>
      <c r="BJ54" s="1224"/>
      <c r="BK54" s="1224"/>
      <c r="BL54" s="1224"/>
      <c r="BM54" s="1224"/>
      <c r="BN54" s="1224"/>
      <c r="BO54" s="1224"/>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5" x14ac:dyDescent="0.15">
      <c r="A55" s="358"/>
      <c r="B55" s="256"/>
      <c r="G55" s="1220"/>
      <c r="H55" s="1220"/>
      <c r="I55" s="1220"/>
      <c r="J55" s="1220"/>
      <c r="K55" s="1225"/>
      <c r="L55" s="1225"/>
      <c r="M55" s="1225"/>
      <c r="N55" s="1225"/>
      <c r="AN55" s="1223" t="s">
        <v>595</v>
      </c>
      <c r="AO55" s="1223"/>
      <c r="AP55" s="1223"/>
      <c r="AQ55" s="1223"/>
      <c r="AR55" s="1223"/>
      <c r="AS55" s="1223"/>
      <c r="AT55" s="1223"/>
      <c r="AU55" s="1223"/>
      <c r="AV55" s="1223"/>
      <c r="AW55" s="1223"/>
      <c r="AX55" s="1223"/>
      <c r="AY55" s="1223"/>
      <c r="AZ55" s="1223"/>
      <c r="BA55" s="1223"/>
      <c r="BB55" s="1224" t="s">
        <v>594</v>
      </c>
      <c r="BC55" s="1224"/>
      <c r="BD55" s="1224"/>
      <c r="BE55" s="1224"/>
      <c r="BF55" s="1224"/>
      <c r="BG55" s="1224"/>
      <c r="BH55" s="1224"/>
      <c r="BI55" s="1224"/>
      <c r="BJ55" s="1224"/>
      <c r="BK55" s="1224"/>
      <c r="BL55" s="1224"/>
      <c r="BM55" s="1224"/>
      <c r="BN55" s="1224"/>
      <c r="BO55" s="1224"/>
      <c r="BP55" s="1222">
        <v>0</v>
      </c>
      <c r="BQ55" s="1222"/>
      <c r="BR55" s="1222"/>
      <c r="BS55" s="1222"/>
      <c r="BT55" s="1222"/>
      <c r="BU55" s="1222"/>
      <c r="BV55" s="1222"/>
      <c r="BW55" s="1222"/>
      <c r="BX55" s="1222">
        <v>0</v>
      </c>
      <c r="BY55" s="1222"/>
      <c r="BZ55" s="1222"/>
      <c r="CA55" s="1222"/>
      <c r="CB55" s="1222"/>
      <c r="CC55" s="1222"/>
      <c r="CD55" s="1222"/>
      <c r="CE55" s="1222"/>
      <c r="CF55" s="1222">
        <v>0</v>
      </c>
      <c r="CG55" s="1222"/>
      <c r="CH55" s="1222"/>
      <c r="CI55" s="1222"/>
      <c r="CJ55" s="1222"/>
      <c r="CK55" s="1222"/>
      <c r="CL55" s="1222"/>
      <c r="CM55" s="1222"/>
      <c r="CN55" s="1222">
        <v>0</v>
      </c>
      <c r="CO55" s="1222"/>
      <c r="CP55" s="1222"/>
      <c r="CQ55" s="1222"/>
      <c r="CR55" s="1222"/>
      <c r="CS55" s="1222"/>
      <c r="CT55" s="1222"/>
      <c r="CU55" s="1222"/>
      <c r="CV55" s="1222">
        <v>0</v>
      </c>
      <c r="CW55" s="1222"/>
      <c r="CX55" s="1222"/>
      <c r="CY55" s="1222"/>
      <c r="CZ55" s="1222"/>
      <c r="DA55" s="1222"/>
      <c r="DB55" s="1222"/>
      <c r="DC55" s="1222"/>
    </row>
    <row r="56" spans="1:109" ht="13.5" x14ac:dyDescent="0.15">
      <c r="A56" s="358"/>
      <c r="B56" s="256"/>
      <c r="G56" s="1220"/>
      <c r="H56" s="1220"/>
      <c r="I56" s="1220"/>
      <c r="J56" s="1220"/>
      <c r="K56" s="1225"/>
      <c r="L56" s="1225"/>
      <c r="M56" s="1225"/>
      <c r="N56" s="1225"/>
      <c r="AN56" s="1223"/>
      <c r="AO56" s="1223"/>
      <c r="AP56" s="1223"/>
      <c r="AQ56" s="1223"/>
      <c r="AR56" s="1223"/>
      <c r="AS56" s="1223"/>
      <c r="AT56" s="1223"/>
      <c r="AU56" s="1223"/>
      <c r="AV56" s="1223"/>
      <c r="AW56" s="1223"/>
      <c r="AX56" s="1223"/>
      <c r="AY56" s="1223"/>
      <c r="AZ56" s="1223"/>
      <c r="BA56" s="1223"/>
      <c r="BB56" s="1224"/>
      <c r="BC56" s="1224"/>
      <c r="BD56" s="1224"/>
      <c r="BE56" s="1224"/>
      <c r="BF56" s="1224"/>
      <c r="BG56" s="1224"/>
      <c r="BH56" s="1224"/>
      <c r="BI56" s="1224"/>
      <c r="BJ56" s="1224"/>
      <c r="BK56" s="1224"/>
      <c r="BL56" s="1224"/>
      <c r="BM56" s="1224"/>
      <c r="BN56" s="1224"/>
      <c r="BO56" s="1224"/>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358" customFormat="1" ht="13.5" x14ac:dyDescent="0.15">
      <c r="B57" s="363"/>
      <c r="G57" s="1220"/>
      <c r="H57" s="1220"/>
      <c r="I57" s="1226"/>
      <c r="J57" s="1226"/>
      <c r="K57" s="1225"/>
      <c r="L57" s="1225"/>
      <c r="M57" s="1225"/>
      <c r="N57" s="1225"/>
      <c r="AM57" s="252"/>
      <c r="AN57" s="1223"/>
      <c r="AO57" s="1223"/>
      <c r="AP57" s="1223"/>
      <c r="AQ57" s="1223"/>
      <c r="AR57" s="1223"/>
      <c r="AS57" s="1223"/>
      <c r="AT57" s="1223"/>
      <c r="AU57" s="1223"/>
      <c r="AV57" s="1223"/>
      <c r="AW57" s="1223"/>
      <c r="AX57" s="1223"/>
      <c r="AY57" s="1223"/>
      <c r="AZ57" s="1223"/>
      <c r="BA57" s="1223"/>
      <c r="BB57" s="1224" t="s">
        <v>601</v>
      </c>
      <c r="BC57" s="1224"/>
      <c r="BD57" s="1224"/>
      <c r="BE57" s="1224"/>
      <c r="BF57" s="1224"/>
      <c r="BG57" s="1224"/>
      <c r="BH57" s="1224"/>
      <c r="BI57" s="1224"/>
      <c r="BJ57" s="1224"/>
      <c r="BK57" s="1224"/>
      <c r="BL57" s="1224"/>
      <c r="BM57" s="1224"/>
      <c r="BN57" s="1224"/>
      <c r="BO57" s="1224"/>
      <c r="BP57" s="1222">
        <v>57.7</v>
      </c>
      <c r="BQ57" s="1222"/>
      <c r="BR57" s="1222"/>
      <c r="BS57" s="1222"/>
      <c r="BT57" s="1222"/>
      <c r="BU57" s="1222"/>
      <c r="BV57" s="1222"/>
      <c r="BW57" s="1222"/>
      <c r="BX57" s="1222">
        <v>59.3</v>
      </c>
      <c r="BY57" s="1222"/>
      <c r="BZ57" s="1222"/>
      <c r="CA57" s="1222"/>
      <c r="CB57" s="1222"/>
      <c r="CC57" s="1222"/>
      <c r="CD57" s="1222"/>
      <c r="CE57" s="1222"/>
      <c r="CF57" s="1222">
        <v>60.4</v>
      </c>
      <c r="CG57" s="1222"/>
      <c r="CH57" s="1222"/>
      <c r="CI57" s="1222"/>
      <c r="CJ57" s="1222"/>
      <c r="CK57" s="1222"/>
      <c r="CL57" s="1222"/>
      <c r="CM57" s="1222"/>
      <c r="CN57" s="1222">
        <v>61.1</v>
      </c>
      <c r="CO57" s="1222"/>
      <c r="CP57" s="1222"/>
      <c r="CQ57" s="1222"/>
      <c r="CR57" s="1222"/>
      <c r="CS57" s="1222"/>
      <c r="CT57" s="1222"/>
      <c r="CU57" s="1222"/>
      <c r="CV57" s="1222">
        <v>62.3</v>
      </c>
      <c r="CW57" s="1222"/>
      <c r="CX57" s="1222"/>
      <c r="CY57" s="1222"/>
      <c r="CZ57" s="1222"/>
      <c r="DA57" s="1222"/>
      <c r="DB57" s="1222"/>
      <c r="DC57" s="1222"/>
      <c r="DD57" s="368"/>
      <c r="DE57" s="363"/>
    </row>
    <row r="58" spans="1:109" s="358" customFormat="1" ht="13.5" x14ac:dyDescent="0.15">
      <c r="A58" s="252"/>
      <c r="B58" s="363"/>
      <c r="G58" s="1220"/>
      <c r="H58" s="1220"/>
      <c r="I58" s="1226"/>
      <c r="J58" s="1226"/>
      <c r="K58" s="1225"/>
      <c r="L58" s="1225"/>
      <c r="M58" s="1225"/>
      <c r="N58" s="1225"/>
      <c r="AM58" s="252"/>
      <c r="AN58" s="1223"/>
      <c r="AO58" s="1223"/>
      <c r="AP58" s="1223"/>
      <c r="AQ58" s="1223"/>
      <c r="AR58" s="1223"/>
      <c r="AS58" s="1223"/>
      <c r="AT58" s="1223"/>
      <c r="AU58" s="1223"/>
      <c r="AV58" s="1223"/>
      <c r="AW58" s="1223"/>
      <c r="AX58" s="1223"/>
      <c r="AY58" s="1223"/>
      <c r="AZ58" s="1223"/>
      <c r="BA58" s="1223"/>
      <c r="BB58" s="1224"/>
      <c r="BC58" s="1224"/>
      <c r="BD58" s="1224"/>
      <c r="BE58" s="1224"/>
      <c r="BF58" s="1224"/>
      <c r="BG58" s="1224"/>
      <c r="BH58" s="1224"/>
      <c r="BI58" s="1224"/>
      <c r="BJ58" s="1224"/>
      <c r="BK58" s="1224"/>
      <c r="BL58" s="1224"/>
      <c r="BM58" s="1224"/>
      <c r="BN58" s="1224"/>
      <c r="BO58" s="1224"/>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368"/>
      <c r="DE58" s="363"/>
    </row>
    <row r="59" spans="1:109" s="358" customFormat="1" ht="13.5" x14ac:dyDescent="0.15">
      <c r="A59" s="252"/>
      <c r="B59" s="363"/>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3"/>
    </row>
    <row r="60" spans="1:109" s="358" customFormat="1" ht="13.5" x14ac:dyDescent="0.15">
      <c r="A60" s="252"/>
      <c r="B60" s="363"/>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3"/>
    </row>
    <row r="61" spans="1:109" s="358" customFormat="1" ht="13.5" x14ac:dyDescent="0.15">
      <c r="A61" s="252"/>
      <c r="B61" s="367"/>
      <c r="C61" s="366"/>
      <c r="D61" s="366"/>
      <c r="E61" s="366"/>
      <c r="F61" s="366"/>
      <c r="G61" s="366"/>
      <c r="H61" s="366"/>
      <c r="I61" s="366"/>
      <c r="J61" s="366"/>
      <c r="K61" s="366"/>
      <c r="L61" s="366"/>
      <c r="M61" s="365"/>
      <c r="N61" s="365"/>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5"/>
      <c r="AT61" s="365"/>
      <c r="AU61" s="366"/>
      <c r="AV61" s="366"/>
      <c r="AW61" s="366"/>
      <c r="AX61" s="366"/>
      <c r="AY61" s="366"/>
      <c r="AZ61" s="366"/>
      <c r="BA61" s="366"/>
      <c r="BB61" s="366"/>
      <c r="BC61" s="366"/>
      <c r="BD61" s="366"/>
      <c r="BE61" s="365"/>
      <c r="BF61" s="365"/>
      <c r="BG61" s="366"/>
      <c r="BH61" s="366"/>
      <c r="BI61" s="366"/>
      <c r="BJ61" s="366"/>
      <c r="BK61" s="366"/>
      <c r="BL61" s="366"/>
      <c r="BM61" s="366"/>
      <c r="BN61" s="366"/>
      <c r="BO61" s="366"/>
      <c r="BP61" s="366"/>
      <c r="BQ61" s="365"/>
      <c r="BR61" s="365"/>
      <c r="BS61" s="366"/>
      <c r="BT61" s="366"/>
      <c r="BU61" s="366"/>
      <c r="BV61" s="366"/>
      <c r="BW61" s="366"/>
      <c r="BX61" s="366"/>
      <c r="BY61" s="366"/>
      <c r="BZ61" s="366"/>
      <c r="CA61" s="366"/>
      <c r="CB61" s="366"/>
      <c r="CC61" s="365"/>
      <c r="CD61" s="365"/>
      <c r="CE61" s="366"/>
      <c r="CF61" s="366"/>
      <c r="CG61" s="366"/>
      <c r="CH61" s="366"/>
      <c r="CI61" s="366"/>
      <c r="CJ61" s="366"/>
      <c r="CK61" s="366"/>
      <c r="CL61" s="366"/>
      <c r="CM61" s="366"/>
      <c r="CN61" s="366"/>
      <c r="CO61" s="365"/>
      <c r="CP61" s="365"/>
      <c r="CQ61" s="366"/>
      <c r="CR61" s="366"/>
      <c r="CS61" s="366"/>
      <c r="CT61" s="366"/>
      <c r="CU61" s="366"/>
      <c r="CV61" s="366"/>
      <c r="CW61" s="366"/>
      <c r="CX61" s="366"/>
      <c r="CY61" s="366"/>
      <c r="CZ61" s="366"/>
      <c r="DA61" s="365"/>
      <c r="DB61" s="365"/>
      <c r="DC61" s="365"/>
      <c r="DD61" s="364"/>
      <c r="DE61" s="363"/>
    </row>
    <row r="62" spans="1:109" ht="13.5" x14ac:dyDescent="0.15">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2"/>
      <c r="BU62" s="362"/>
      <c r="BV62" s="362"/>
      <c r="BW62" s="362"/>
      <c r="BX62" s="362"/>
      <c r="BY62" s="362"/>
      <c r="BZ62" s="362"/>
      <c r="CA62" s="362"/>
      <c r="CB62" s="362"/>
      <c r="CC62" s="362"/>
      <c r="CD62" s="362"/>
      <c r="CE62" s="362"/>
      <c r="CF62" s="362"/>
      <c r="CG62" s="362"/>
      <c r="CH62" s="362"/>
      <c r="CI62" s="362"/>
      <c r="CJ62" s="362"/>
      <c r="CK62" s="362"/>
      <c r="CL62" s="362"/>
      <c r="CM62" s="362"/>
      <c r="CN62" s="362"/>
      <c r="CO62" s="362"/>
      <c r="CP62" s="362"/>
      <c r="CQ62" s="362"/>
      <c r="CR62" s="362"/>
      <c r="CS62" s="362"/>
      <c r="CT62" s="362"/>
      <c r="CU62" s="362"/>
      <c r="CV62" s="362"/>
      <c r="CW62" s="362"/>
      <c r="CX62" s="362"/>
      <c r="CY62" s="362"/>
      <c r="CZ62" s="362"/>
      <c r="DA62" s="362"/>
      <c r="DB62" s="362"/>
      <c r="DC62" s="362"/>
      <c r="DD62" s="362"/>
      <c r="DE62" s="252"/>
    </row>
    <row r="63" spans="1:109" ht="17.25" x14ac:dyDescent="0.15">
      <c r="B63" s="309" t="s">
        <v>600</v>
      </c>
    </row>
    <row r="64" spans="1:109" ht="13.5" x14ac:dyDescent="0.15">
      <c r="B64" s="256"/>
      <c r="G64" s="359"/>
      <c r="I64" s="361"/>
      <c r="J64" s="361"/>
      <c r="K64" s="361"/>
      <c r="L64" s="361"/>
      <c r="M64" s="361"/>
      <c r="N64" s="360"/>
      <c r="AM64" s="359"/>
      <c r="AN64" s="359" t="s">
        <v>599</v>
      </c>
      <c r="AP64" s="358"/>
      <c r="AQ64" s="358"/>
      <c r="AR64" s="358"/>
      <c r="AY64" s="359"/>
      <c r="BA64" s="358"/>
      <c r="BB64" s="358"/>
      <c r="BC64" s="358"/>
      <c r="BK64" s="359"/>
      <c r="BM64" s="358"/>
      <c r="BN64" s="358"/>
      <c r="BO64" s="358"/>
      <c r="BW64" s="359"/>
      <c r="BY64" s="358"/>
      <c r="BZ64" s="358"/>
      <c r="CA64" s="358"/>
      <c r="CI64" s="359"/>
      <c r="CK64" s="358"/>
      <c r="CL64" s="358"/>
      <c r="CM64" s="358"/>
      <c r="CU64" s="359"/>
      <c r="CW64" s="358"/>
      <c r="CX64" s="358"/>
      <c r="CY64" s="358"/>
    </row>
    <row r="65" spans="2:107" ht="13.5" x14ac:dyDescent="0.15">
      <c r="B65" s="256"/>
      <c r="AN65" s="1232" t="s">
        <v>598</v>
      </c>
      <c r="AO65" s="1233"/>
      <c r="AP65" s="1233"/>
      <c r="AQ65" s="1233"/>
      <c r="AR65" s="1233"/>
      <c r="AS65" s="1233"/>
      <c r="AT65" s="1233"/>
      <c r="AU65" s="1233"/>
      <c r="AV65" s="1233"/>
      <c r="AW65" s="1233"/>
      <c r="AX65" s="1233"/>
      <c r="AY65" s="1233"/>
      <c r="AZ65" s="1233"/>
      <c r="BA65" s="1233"/>
      <c r="BB65" s="1233"/>
      <c r="BC65" s="1233"/>
      <c r="BD65" s="1233"/>
      <c r="BE65" s="1233"/>
      <c r="BF65" s="1233"/>
      <c r="BG65" s="1233"/>
      <c r="BH65" s="1233"/>
      <c r="BI65" s="1233"/>
      <c r="BJ65" s="1233"/>
      <c r="BK65" s="1233"/>
      <c r="BL65" s="1233"/>
      <c r="BM65" s="1233"/>
      <c r="BN65" s="1233"/>
      <c r="BO65" s="1233"/>
      <c r="BP65" s="1233"/>
      <c r="BQ65" s="1233"/>
      <c r="BR65" s="1233"/>
      <c r="BS65" s="1233"/>
      <c r="BT65" s="1233"/>
      <c r="BU65" s="1233"/>
      <c r="BV65" s="1233"/>
      <c r="BW65" s="1233"/>
      <c r="BX65" s="1233"/>
      <c r="BY65" s="1233"/>
      <c r="BZ65" s="1233"/>
      <c r="CA65" s="1233"/>
      <c r="CB65" s="1233"/>
      <c r="CC65" s="1233"/>
      <c r="CD65" s="1233"/>
      <c r="CE65" s="1233"/>
      <c r="CF65" s="1233"/>
      <c r="CG65" s="1233"/>
      <c r="CH65" s="1233"/>
      <c r="CI65" s="1233"/>
      <c r="CJ65" s="1233"/>
      <c r="CK65" s="1233"/>
      <c r="CL65" s="1233"/>
      <c r="CM65" s="1233"/>
      <c r="CN65" s="1233"/>
      <c r="CO65" s="1233"/>
      <c r="CP65" s="1233"/>
      <c r="CQ65" s="1233"/>
      <c r="CR65" s="1233"/>
      <c r="CS65" s="1233"/>
      <c r="CT65" s="1233"/>
      <c r="CU65" s="1233"/>
      <c r="CV65" s="1233"/>
      <c r="CW65" s="1233"/>
      <c r="CX65" s="1233"/>
      <c r="CY65" s="1233"/>
      <c r="CZ65" s="1233"/>
      <c r="DA65" s="1233"/>
      <c r="DB65" s="1233"/>
      <c r="DC65" s="1234"/>
    </row>
    <row r="66" spans="2:107" ht="13.5" x14ac:dyDescent="0.15">
      <c r="B66" s="256"/>
      <c r="AN66" s="1235"/>
      <c r="AO66" s="1236"/>
      <c r="AP66" s="1236"/>
      <c r="AQ66" s="1236"/>
      <c r="AR66" s="1236"/>
      <c r="AS66" s="1236"/>
      <c r="AT66" s="1236"/>
      <c r="AU66" s="1236"/>
      <c r="AV66" s="1236"/>
      <c r="AW66" s="1236"/>
      <c r="AX66" s="1236"/>
      <c r="AY66" s="1236"/>
      <c r="AZ66" s="1236"/>
      <c r="BA66" s="1236"/>
      <c r="BB66" s="1236"/>
      <c r="BC66" s="1236"/>
      <c r="BD66" s="1236"/>
      <c r="BE66" s="1236"/>
      <c r="BF66" s="1236"/>
      <c r="BG66" s="1236"/>
      <c r="BH66" s="1236"/>
      <c r="BI66" s="1236"/>
      <c r="BJ66" s="1236"/>
      <c r="BK66" s="1236"/>
      <c r="BL66" s="1236"/>
      <c r="BM66" s="1236"/>
      <c r="BN66" s="1236"/>
      <c r="BO66" s="1236"/>
      <c r="BP66" s="1236"/>
      <c r="BQ66" s="1236"/>
      <c r="BR66" s="1236"/>
      <c r="BS66" s="1236"/>
      <c r="BT66" s="1236"/>
      <c r="BU66" s="1236"/>
      <c r="BV66" s="1236"/>
      <c r="BW66" s="1236"/>
      <c r="BX66" s="1236"/>
      <c r="BY66" s="1236"/>
      <c r="BZ66" s="1236"/>
      <c r="CA66" s="1236"/>
      <c r="CB66" s="1236"/>
      <c r="CC66" s="1236"/>
      <c r="CD66" s="1236"/>
      <c r="CE66" s="1236"/>
      <c r="CF66" s="1236"/>
      <c r="CG66" s="1236"/>
      <c r="CH66" s="1236"/>
      <c r="CI66" s="1236"/>
      <c r="CJ66" s="1236"/>
      <c r="CK66" s="1236"/>
      <c r="CL66" s="1236"/>
      <c r="CM66" s="1236"/>
      <c r="CN66" s="1236"/>
      <c r="CO66" s="1236"/>
      <c r="CP66" s="1236"/>
      <c r="CQ66" s="1236"/>
      <c r="CR66" s="1236"/>
      <c r="CS66" s="1236"/>
      <c r="CT66" s="1236"/>
      <c r="CU66" s="1236"/>
      <c r="CV66" s="1236"/>
      <c r="CW66" s="1236"/>
      <c r="CX66" s="1236"/>
      <c r="CY66" s="1236"/>
      <c r="CZ66" s="1236"/>
      <c r="DA66" s="1236"/>
      <c r="DB66" s="1236"/>
      <c r="DC66" s="1237"/>
    </row>
    <row r="67" spans="2:107" ht="13.5" x14ac:dyDescent="0.15">
      <c r="B67" s="256"/>
      <c r="AN67" s="1235"/>
      <c r="AO67" s="1236"/>
      <c r="AP67" s="1236"/>
      <c r="AQ67" s="1236"/>
      <c r="AR67" s="1236"/>
      <c r="AS67" s="1236"/>
      <c r="AT67" s="1236"/>
      <c r="AU67" s="1236"/>
      <c r="AV67" s="1236"/>
      <c r="AW67" s="1236"/>
      <c r="AX67" s="1236"/>
      <c r="AY67" s="1236"/>
      <c r="AZ67" s="1236"/>
      <c r="BA67" s="1236"/>
      <c r="BB67" s="1236"/>
      <c r="BC67" s="1236"/>
      <c r="BD67" s="1236"/>
      <c r="BE67" s="1236"/>
      <c r="BF67" s="1236"/>
      <c r="BG67" s="1236"/>
      <c r="BH67" s="1236"/>
      <c r="BI67" s="1236"/>
      <c r="BJ67" s="1236"/>
      <c r="BK67" s="1236"/>
      <c r="BL67" s="1236"/>
      <c r="BM67" s="1236"/>
      <c r="BN67" s="1236"/>
      <c r="BO67" s="1236"/>
      <c r="BP67" s="1236"/>
      <c r="BQ67" s="1236"/>
      <c r="BR67" s="1236"/>
      <c r="BS67" s="1236"/>
      <c r="BT67" s="1236"/>
      <c r="BU67" s="1236"/>
      <c r="BV67" s="1236"/>
      <c r="BW67" s="1236"/>
      <c r="BX67" s="1236"/>
      <c r="BY67" s="1236"/>
      <c r="BZ67" s="1236"/>
      <c r="CA67" s="1236"/>
      <c r="CB67" s="1236"/>
      <c r="CC67" s="1236"/>
      <c r="CD67" s="1236"/>
      <c r="CE67" s="1236"/>
      <c r="CF67" s="1236"/>
      <c r="CG67" s="1236"/>
      <c r="CH67" s="1236"/>
      <c r="CI67" s="1236"/>
      <c r="CJ67" s="1236"/>
      <c r="CK67" s="1236"/>
      <c r="CL67" s="1236"/>
      <c r="CM67" s="1236"/>
      <c r="CN67" s="1236"/>
      <c r="CO67" s="1236"/>
      <c r="CP67" s="1236"/>
      <c r="CQ67" s="1236"/>
      <c r="CR67" s="1236"/>
      <c r="CS67" s="1236"/>
      <c r="CT67" s="1236"/>
      <c r="CU67" s="1236"/>
      <c r="CV67" s="1236"/>
      <c r="CW67" s="1236"/>
      <c r="CX67" s="1236"/>
      <c r="CY67" s="1236"/>
      <c r="CZ67" s="1236"/>
      <c r="DA67" s="1236"/>
      <c r="DB67" s="1236"/>
      <c r="DC67" s="1237"/>
    </row>
    <row r="68" spans="2:107" ht="13.5" x14ac:dyDescent="0.15">
      <c r="B68" s="256"/>
      <c r="AN68" s="1235"/>
      <c r="AO68" s="1236"/>
      <c r="AP68" s="1236"/>
      <c r="AQ68" s="1236"/>
      <c r="AR68" s="1236"/>
      <c r="AS68" s="1236"/>
      <c r="AT68" s="1236"/>
      <c r="AU68" s="1236"/>
      <c r="AV68" s="1236"/>
      <c r="AW68" s="1236"/>
      <c r="AX68" s="1236"/>
      <c r="AY68" s="1236"/>
      <c r="AZ68" s="1236"/>
      <c r="BA68" s="1236"/>
      <c r="BB68" s="1236"/>
      <c r="BC68" s="1236"/>
      <c r="BD68" s="1236"/>
      <c r="BE68" s="1236"/>
      <c r="BF68" s="1236"/>
      <c r="BG68" s="1236"/>
      <c r="BH68" s="1236"/>
      <c r="BI68" s="1236"/>
      <c r="BJ68" s="1236"/>
      <c r="BK68" s="1236"/>
      <c r="BL68" s="1236"/>
      <c r="BM68" s="1236"/>
      <c r="BN68" s="1236"/>
      <c r="BO68" s="1236"/>
      <c r="BP68" s="1236"/>
      <c r="BQ68" s="1236"/>
      <c r="BR68" s="1236"/>
      <c r="BS68" s="1236"/>
      <c r="BT68" s="1236"/>
      <c r="BU68" s="1236"/>
      <c r="BV68" s="1236"/>
      <c r="BW68" s="1236"/>
      <c r="BX68" s="1236"/>
      <c r="BY68" s="1236"/>
      <c r="BZ68" s="1236"/>
      <c r="CA68" s="1236"/>
      <c r="CB68" s="1236"/>
      <c r="CC68" s="1236"/>
      <c r="CD68" s="1236"/>
      <c r="CE68" s="1236"/>
      <c r="CF68" s="1236"/>
      <c r="CG68" s="1236"/>
      <c r="CH68" s="1236"/>
      <c r="CI68" s="1236"/>
      <c r="CJ68" s="1236"/>
      <c r="CK68" s="1236"/>
      <c r="CL68" s="1236"/>
      <c r="CM68" s="1236"/>
      <c r="CN68" s="1236"/>
      <c r="CO68" s="1236"/>
      <c r="CP68" s="1236"/>
      <c r="CQ68" s="1236"/>
      <c r="CR68" s="1236"/>
      <c r="CS68" s="1236"/>
      <c r="CT68" s="1236"/>
      <c r="CU68" s="1236"/>
      <c r="CV68" s="1236"/>
      <c r="CW68" s="1236"/>
      <c r="CX68" s="1236"/>
      <c r="CY68" s="1236"/>
      <c r="CZ68" s="1236"/>
      <c r="DA68" s="1236"/>
      <c r="DB68" s="1236"/>
      <c r="DC68" s="1237"/>
    </row>
    <row r="69" spans="2:107" ht="13.5" x14ac:dyDescent="0.15">
      <c r="B69" s="256"/>
      <c r="AN69" s="1238"/>
      <c r="AO69" s="1239"/>
      <c r="AP69" s="1239"/>
      <c r="AQ69" s="1239"/>
      <c r="AR69" s="1239"/>
      <c r="AS69" s="1239"/>
      <c r="AT69" s="1239"/>
      <c r="AU69" s="1239"/>
      <c r="AV69" s="1239"/>
      <c r="AW69" s="1239"/>
      <c r="AX69" s="1239"/>
      <c r="AY69" s="1239"/>
      <c r="AZ69" s="1239"/>
      <c r="BA69" s="1239"/>
      <c r="BB69" s="1239"/>
      <c r="BC69" s="1239"/>
      <c r="BD69" s="1239"/>
      <c r="BE69" s="1239"/>
      <c r="BF69" s="1239"/>
      <c r="BG69" s="1239"/>
      <c r="BH69" s="1239"/>
      <c r="BI69" s="1239"/>
      <c r="BJ69" s="1239"/>
      <c r="BK69" s="1239"/>
      <c r="BL69" s="1239"/>
      <c r="BM69" s="1239"/>
      <c r="BN69" s="1239"/>
      <c r="BO69" s="1239"/>
      <c r="BP69" s="1239"/>
      <c r="BQ69" s="1239"/>
      <c r="BR69" s="1239"/>
      <c r="BS69" s="1239"/>
      <c r="BT69" s="1239"/>
      <c r="BU69" s="1239"/>
      <c r="BV69" s="1239"/>
      <c r="BW69" s="1239"/>
      <c r="BX69" s="1239"/>
      <c r="BY69" s="1239"/>
      <c r="BZ69" s="1239"/>
      <c r="CA69" s="1239"/>
      <c r="CB69" s="1239"/>
      <c r="CC69" s="1239"/>
      <c r="CD69" s="1239"/>
      <c r="CE69" s="1239"/>
      <c r="CF69" s="1239"/>
      <c r="CG69" s="1239"/>
      <c r="CH69" s="1239"/>
      <c r="CI69" s="1239"/>
      <c r="CJ69" s="1239"/>
      <c r="CK69" s="1239"/>
      <c r="CL69" s="1239"/>
      <c r="CM69" s="1239"/>
      <c r="CN69" s="1239"/>
      <c r="CO69" s="1239"/>
      <c r="CP69" s="1239"/>
      <c r="CQ69" s="1239"/>
      <c r="CR69" s="1239"/>
      <c r="CS69" s="1239"/>
      <c r="CT69" s="1239"/>
      <c r="CU69" s="1239"/>
      <c r="CV69" s="1239"/>
      <c r="CW69" s="1239"/>
      <c r="CX69" s="1239"/>
      <c r="CY69" s="1239"/>
      <c r="CZ69" s="1239"/>
      <c r="DA69" s="1239"/>
      <c r="DB69" s="1239"/>
      <c r="DC69" s="1240"/>
    </row>
    <row r="70" spans="2:107" ht="13.5" x14ac:dyDescent="0.15">
      <c r="B70" s="256"/>
      <c r="H70" s="357"/>
      <c r="I70" s="357"/>
      <c r="J70" s="355"/>
      <c r="K70" s="355"/>
      <c r="L70" s="354"/>
      <c r="M70" s="355"/>
      <c r="N70" s="354"/>
      <c r="AN70" s="350"/>
      <c r="AO70" s="350"/>
      <c r="AP70" s="350"/>
      <c r="AZ70" s="350"/>
      <c r="BA70" s="350"/>
      <c r="BB70" s="350"/>
      <c r="BL70" s="350"/>
      <c r="BM70" s="350"/>
      <c r="BN70" s="350"/>
      <c r="BX70" s="350"/>
      <c r="BY70" s="350"/>
      <c r="BZ70" s="350"/>
      <c r="CJ70" s="350"/>
      <c r="CK70" s="350"/>
      <c r="CL70" s="350"/>
      <c r="CV70" s="350"/>
      <c r="CW70" s="350"/>
      <c r="CX70" s="350"/>
    </row>
    <row r="71" spans="2:107" ht="13.5" x14ac:dyDescent="0.15">
      <c r="B71" s="256"/>
      <c r="G71" s="353"/>
      <c r="I71" s="356"/>
      <c r="J71" s="355"/>
      <c r="K71" s="355"/>
      <c r="L71" s="354"/>
      <c r="M71" s="355"/>
      <c r="N71" s="354"/>
      <c r="AM71" s="353"/>
      <c r="AN71" s="252" t="s">
        <v>597</v>
      </c>
    </row>
    <row r="72" spans="2:107" ht="13.5" x14ac:dyDescent="0.15">
      <c r="B72" s="256"/>
      <c r="G72" s="1220"/>
      <c r="H72" s="1220"/>
      <c r="I72" s="1220"/>
      <c r="J72" s="1220"/>
      <c r="K72" s="352"/>
      <c r="L72" s="352"/>
      <c r="M72" s="351"/>
      <c r="N72" s="351"/>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3" t="s">
        <v>565</v>
      </c>
      <c r="BQ72" s="1223"/>
      <c r="BR72" s="1223"/>
      <c r="BS72" s="1223"/>
      <c r="BT72" s="1223"/>
      <c r="BU72" s="1223"/>
      <c r="BV72" s="1223"/>
      <c r="BW72" s="1223"/>
      <c r="BX72" s="1223" t="s">
        <v>566</v>
      </c>
      <c r="BY72" s="1223"/>
      <c r="BZ72" s="1223"/>
      <c r="CA72" s="1223"/>
      <c r="CB72" s="1223"/>
      <c r="CC72" s="1223"/>
      <c r="CD72" s="1223"/>
      <c r="CE72" s="1223"/>
      <c r="CF72" s="1223" t="s">
        <v>567</v>
      </c>
      <c r="CG72" s="1223"/>
      <c r="CH72" s="1223"/>
      <c r="CI72" s="1223"/>
      <c r="CJ72" s="1223"/>
      <c r="CK72" s="1223"/>
      <c r="CL72" s="1223"/>
      <c r="CM72" s="1223"/>
      <c r="CN72" s="1223" t="s">
        <v>568</v>
      </c>
      <c r="CO72" s="1223"/>
      <c r="CP72" s="1223"/>
      <c r="CQ72" s="1223"/>
      <c r="CR72" s="1223"/>
      <c r="CS72" s="1223"/>
      <c r="CT72" s="1223"/>
      <c r="CU72" s="1223"/>
      <c r="CV72" s="1223" t="s">
        <v>569</v>
      </c>
      <c r="CW72" s="1223"/>
      <c r="CX72" s="1223"/>
      <c r="CY72" s="1223"/>
      <c r="CZ72" s="1223"/>
      <c r="DA72" s="1223"/>
      <c r="DB72" s="1223"/>
      <c r="DC72" s="1223"/>
    </row>
    <row r="73" spans="2:107" ht="13.5" x14ac:dyDescent="0.15">
      <c r="B73" s="256"/>
      <c r="G73" s="1231"/>
      <c r="H73" s="1231"/>
      <c r="I73" s="1231"/>
      <c r="J73" s="1231"/>
      <c r="K73" s="1221"/>
      <c r="L73" s="1221"/>
      <c r="M73" s="1221"/>
      <c r="N73" s="1221"/>
      <c r="AM73" s="350"/>
      <c r="AN73" s="1224" t="s">
        <v>596</v>
      </c>
      <c r="AO73" s="1224"/>
      <c r="AP73" s="1224"/>
      <c r="AQ73" s="1224"/>
      <c r="AR73" s="1224"/>
      <c r="AS73" s="1224"/>
      <c r="AT73" s="1224"/>
      <c r="AU73" s="1224"/>
      <c r="AV73" s="1224"/>
      <c r="AW73" s="1224"/>
      <c r="AX73" s="1224"/>
      <c r="AY73" s="1224"/>
      <c r="AZ73" s="1224"/>
      <c r="BA73" s="1224"/>
      <c r="BB73" s="1224" t="s">
        <v>594</v>
      </c>
      <c r="BC73" s="1224"/>
      <c r="BD73" s="1224"/>
      <c r="BE73" s="1224"/>
      <c r="BF73" s="1224"/>
      <c r="BG73" s="1224"/>
      <c r="BH73" s="1224"/>
      <c r="BI73" s="1224"/>
      <c r="BJ73" s="1224"/>
      <c r="BK73" s="1224"/>
      <c r="BL73" s="1224"/>
      <c r="BM73" s="1224"/>
      <c r="BN73" s="1224"/>
      <c r="BO73" s="1224"/>
      <c r="BP73" s="1222"/>
      <c r="BQ73" s="1222"/>
      <c r="BR73" s="1222"/>
      <c r="BS73" s="1222"/>
      <c r="BT73" s="1222"/>
      <c r="BU73" s="1222"/>
      <c r="BV73" s="1222"/>
      <c r="BW73" s="1222"/>
      <c r="BX73" s="1222"/>
      <c r="BY73" s="1222"/>
      <c r="BZ73" s="1222"/>
      <c r="CA73" s="1222"/>
      <c r="CB73" s="1222"/>
      <c r="CC73" s="1222"/>
      <c r="CD73" s="1222"/>
      <c r="CE73" s="1222"/>
      <c r="CF73" s="1222"/>
      <c r="CG73" s="1222"/>
      <c r="CH73" s="1222"/>
      <c r="CI73" s="1222"/>
      <c r="CJ73" s="1222"/>
      <c r="CK73" s="1222"/>
      <c r="CL73" s="1222"/>
      <c r="CM73" s="1222"/>
      <c r="CN73" s="1222"/>
      <c r="CO73" s="1222"/>
      <c r="CP73" s="1222"/>
      <c r="CQ73" s="1222"/>
      <c r="CR73" s="1222"/>
      <c r="CS73" s="1222"/>
      <c r="CT73" s="1222"/>
      <c r="CU73" s="1222"/>
      <c r="CV73" s="1222"/>
      <c r="CW73" s="1222"/>
      <c r="CX73" s="1222"/>
      <c r="CY73" s="1222"/>
      <c r="CZ73" s="1222"/>
      <c r="DA73" s="1222"/>
      <c r="DB73" s="1222"/>
      <c r="DC73" s="1222"/>
    </row>
    <row r="74" spans="2:107" ht="13.5" x14ac:dyDescent="0.15">
      <c r="B74" s="256"/>
      <c r="G74" s="1231"/>
      <c r="H74" s="1231"/>
      <c r="I74" s="1231"/>
      <c r="J74" s="1231"/>
      <c r="K74" s="1221"/>
      <c r="L74" s="1221"/>
      <c r="M74" s="1221"/>
      <c r="N74" s="1221"/>
      <c r="AM74" s="350"/>
      <c r="AN74" s="1224"/>
      <c r="AO74" s="1224"/>
      <c r="AP74" s="1224"/>
      <c r="AQ74" s="1224"/>
      <c r="AR74" s="1224"/>
      <c r="AS74" s="1224"/>
      <c r="AT74" s="1224"/>
      <c r="AU74" s="1224"/>
      <c r="AV74" s="1224"/>
      <c r="AW74" s="1224"/>
      <c r="AX74" s="1224"/>
      <c r="AY74" s="1224"/>
      <c r="AZ74" s="1224"/>
      <c r="BA74" s="1224"/>
      <c r="BB74" s="1224"/>
      <c r="BC74" s="1224"/>
      <c r="BD74" s="1224"/>
      <c r="BE74" s="1224"/>
      <c r="BF74" s="1224"/>
      <c r="BG74" s="1224"/>
      <c r="BH74" s="1224"/>
      <c r="BI74" s="1224"/>
      <c r="BJ74" s="1224"/>
      <c r="BK74" s="1224"/>
      <c r="BL74" s="1224"/>
      <c r="BM74" s="1224"/>
      <c r="BN74" s="1224"/>
      <c r="BO74" s="1224"/>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5" x14ac:dyDescent="0.15">
      <c r="B75" s="256"/>
      <c r="G75" s="1231"/>
      <c r="H75" s="1231"/>
      <c r="I75" s="1220"/>
      <c r="J75" s="1220"/>
      <c r="K75" s="1225"/>
      <c r="L75" s="1225"/>
      <c r="M75" s="1225"/>
      <c r="N75" s="1225"/>
      <c r="AM75" s="350"/>
      <c r="AN75" s="1224"/>
      <c r="AO75" s="1224"/>
      <c r="AP75" s="1224"/>
      <c r="AQ75" s="1224"/>
      <c r="AR75" s="1224"/>
      <c r="AS75" s="1224"/>
      <c r="AT75" s="1224"/>
      <c r="AU75" s="1224"/>
      <c r="AV75" s="1224"/>
      <c r="AW75" s="1224"/>
      <c r="AX75" s="1224"/>
      <c r="AY75" s="1224"/>
      <c r="AZ75" s="1224"/>
      <c r="BA75" s="1224"/>
      <c r="BB75" s="1224" t="s">
        <v>593</v>
      </c>
      <c r="BC75" s="1224"/>
      <c r="BD75" s="1224"/>
      <c r="BE75" s="1224"/>
      <c r="BF75" s="1224"/>
      <c r="BG75" s="1224"/>
      <c r="BH75" s="1224"/>
      <c r="BI75" s="1224"/>
      <c r="BJ75" s="1224"/>
      <c r="BK75" s="1224"/>
      <c r="BL75" s="1224"/>
      <c r="BM75" s="1224"/>
      <c r="BN75" s="1224"/>
      <c r="BO75" s="1224"/>
      <c r="BP75" s="1222">
        <v>9.9</v>
      </c>
      <c r="BQ75" s="1222"/>
      <c r="BR75" s="1222"/>
      <c r="BS75" s="1222"/>
      <c r="BT75" s="1222"/>
      <c r="BU75" s="1222"/>
      <c r="BV75" s="1222"/>
      <c r="BW75" s="1222"/>
      <c r="BX75" s="1222">
        <v>11.2</v>
      </c>
      <c r="BY75" s="1222"/>
      <c r="BZ75" s="1222"/>
      <c r="CA75" s="1222"/>
      <c r="CB75" s="1222"/>
      <c r="CC75" s="1222"/>
      <c r="CD75" s="1222"/>
      <c r="CE75" s="1222"/>
      <c r="CF75" s="1222">
        <v>11.4</v>
      </c>
      <c r="CG75" s="1222"/>
      <c r="CH75" s="1222"/>
      <c r="CI75" s="1222"/>
      <c r="CJ75" s="1222"/>
      <c r="CK75" s="1222"/>
      <c r="CL75" s="1222"/>
      <c r="CM75" s="1222"/>
      <c r="CN75" s="1222">
        <v>9.6999999999999993</v>
      </c>
      <c r="CO75" s="1222"/>
      <c r="CP75" s="1222"/>
      <c r="CQ75" s="1222"/>
      <c r="CR75" s="1222"/>
      <c r="CS75" s="1222"/>
      <c r="CT75" s="1222"/>
      <c r="CU75" s="1222"/>
      <c r="CV75" s="1222">
        <v>8.6</v>
      </c>
      <c r="CW75" s="1222"/>
      <c r="CX75" s="1222"/>
      <c r="CY75" s="1222"/>
      <c r="CZ75" s="1222"/>
      <c r="DA75" s="1222"/>
      <c r="DB75" s="1222"/>
      <c r="DC75" s="1222"/>
    </row>
    <row r="76" spans="2:107" ht="13.5" x14ac:dyDescent="0.15">
      <c r="B76" s="256"/>
      <c r="G76" s="1231"/>
      <c r="H76" s="1231"/>
      <c r="I76" s="1220"/>
      <c r="J76" s="1220"/>
      <c r="K76" s="1225"/>
      <c r="L76" s="1225"/>
      <c r="M76" s="1225"/>
      <c r="N76" s="1225"/>
      <c r="AM76" s="350"/>
      <c r="AN76" s="1224"/>
      <c r="AO76" s="1224"/>
      <c r="AP76" s="1224"/>
      <c r="AQ76" s="1224"/>
      <c r="AR76" s="1224"/>
      <c r="AS76" s="1224"/>
      <c r="AT76" s="1224"/>
      <c r="AU76" s="1224"/>
      <c r="AV76" s="1224"/>
      <c r="AW76" s="1224"/>
      <c r="AX76" s="1224"/>
      <c r="AY76" s="1224"/>
      <c r="AZ76" s="1224"/>
      <c r="BA76" s="1224"/>
      <c r="BB76" s="1224"/>
      <c r="BC76" s="1224"/>
      <c r="BD76" s="1224"/>
      <c r="BE76" s="1224"/>
      <c r="BF76" s="1224"/>
      <c r="BG76" s="1224"/>
      <c r="BH76" s="1224"/>
      <c r="BI76" s="1224"/>
      <c r="BJ76" s="1224"/>
      <c r="BK76" s="1224"/>
      <c r="BL76" s="1224"/>
      <c r="BM76" s="1224"/>
      <c r="BN76" s="1224"/>
      <c r="BO76" s="1224"/>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5" x14ac:dyDescent="0.15">
      <c r="B77" s="256"/>
      <c r="G77" s="1220"/>
      <c r="H77" s="1220"/>
      <c r="I77" s="1220"/>
      <c r="J77" s="1220"/>
      <c r="K77" s="1221"/>
      <c r="L77" s="1221"/>
      <c r="M77" s="1221"/>
      <c r="N77" s="1221"/>
      <c r="AN77" s="1223" t="s">
        <v>595</v>
      </c>
      <c r="AO77" s="1223"/>
      <c r="AP77" s="1223"/>
      <c r="AQ77" s="1223"/>
      <c r="AR77" s="1223"/>
      <c r="AS77" s="1223"/>
      <c r="AT77" s="1223"/>
      <c r="AU77" s="1223"/>
      <c r="AV77" s="1223"/>
      <c r="AW77" s="1223"/>
      <c r="AX77" s="1223"/>
      <c r="AY77" s="1223"/>
      <c r="AZ77" s="1223"/>
      <c r="BA77" s="1223"/>
      <c r="BB77" s="1224" t="s">
        <v>594</v>
      </c>
      <c r="BC77" s="1224"/>
      <c r="BD77" s="1224"/>
      <c r="BE77" s="1224"/>
      <c r="BF77" s="1224"/>
      <c r="BG77" s="1224"/>
      <c r="BH77" s="1224"/>
      <c r="BI77" s="1224"/>
      <c r="BJ77" s="1224"/>
      <c r="BK77" s="1224"/>
      <c r="BL77" s="1224"/>
      <c r="BM77" s="1224"/>
      <c r="BN77" s="1224"/>
      <c r="BO77" s="1224"/>
      <c r="BP77" s="1222">
        <v>0</v>
      </c>
      <c r="BQ77" s="1222"/>
      <c r="BR77" s="1222"/>
      <c r="BS77" s="1222"/>
      <c r="BT77" s="1222"/>
      <c r="BU77" s="1222"/>
      <c r="BV77" s="1222"/>
      <c r="BW77" s="1222"/>
      <c r="BX77" s="1222">
        <v>0</v>
      </c>
      <c r="BY77" s="1222"/>
      <c r="BZ77" s="1222"/>
      <c r="CA77" s="1222"/>
      <c r="CB77" s="1222"/>
      <c r="CC77" s="1222"/>
      <c r="CD77" s="1222"/>
      <c r="CE77" s="1222"/>
      <c r="CF77" s="1222">
        <v>0</v>
      </c>
      <c r="CG77" s="1222"/>
      <c r="CH77" s="1222"/>
      <c r="CI77" s="1222"/>
      <c r="CJ77" s="1222"/>
      <c r="CK77" s="1222"/>
      <c r="CL77" s="1222"/>
      <c r="CM77" s="1222"/>
      <c r="CN77" s="1222">
        <v>0</v>
      </c>
      <c r="CO77" s="1222"/>
      <c r="CP77" s="1222"/>
      <c r="CQ77" s="1222"/>
      <c r="CR77" s="1222"/>
      <c r="CS77" s="1222"/>
      <c r="CT77" s="1222"/>
      <c r="CU77" s="1222"/>
      <c r="CV77" s="1222">
        <v>0</v>
      </c>
      <c r="CW77" s="1222"/>
      <c r="CX77" s="1222"/>
      <c r="CY77" s="1222"/>
      <c r="CZ77" s="1222"/>
      <c r="DA77" s="1222"/>
      <c r="DB77" s="1222"/>
      <c r="DC77" s="1222"/>
    </row>
    <row r="78" spans="2:107" ht="13.5" x14ac:dyDescent="0.15">
      <c r="B78" s="256"/>
      <c r="G78" s="1220"/>
      <c r="H78" s="1220"/>
      <c r="I78" s="1220"/>
      <c r="J78" s="1220"/>
      <c r="K78" s="1221"/>
      <c r="L78" s="1221"/>
      <c r="M78" s="1221"/>
      <c r="N78" s="1221"/>
      <c r="AN78" s="1223"/>
      <c r="AO78" s="1223"/>
      <c r="AP78" s="1223"/>
      <c r="AQ78" s="1223"/>
      <c r="AR78" s="1223"/>
      <c r="AS78" s="1223"/>
      <c r="AT78" s="1223"/>
      <c r="AU78" s="1223"/>
      <c r="AV78" s="1223"/>
      <c r="AW78" s="1223"/>
      <c r="AX78" s="1223"/>
      <c r="AY78" s="1223"/>
      <c r="AZ78" s="1223"/>
      <c r="BA78" s="1223"/>
      <c r="BB78" s="1224"/>
      <c r="BC78" s="1224"/>
      <c r="BD78" s="1224"/>
      <c r="BE78" s="1224"/>
      <c r="BF78" s="1224"/>
      <c r="BG78" s="1224"/>
      <c r="BH78" s="1224"/>
      <c r="BI78" s="1224"/>
      <c r="BJ78" s="1224"/>
      <c r="BK78" s="1224"/>
      <c r="BL78" s="1224"/>
      <c r="BM78" s="1224"/>
      <c r="BN78" s="1224"/>
      <c r="BO78" s="1224"/>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5" x14ac:dyDescent="0.15">
      <c r="B79" s="256"/>
      <c r="G79" s="1220"/>
      <c r="H79" s="1220"/>
      <c r="I79" s="1226"/>
      <c r="J79" s="1226"/>
      <c r="K79" s="1227"/>
      <c r="L79" s="1227"/>
      <c r="M79" s="1227"/>
      <c r="N79" s="1227"/>
      <c r="AN79" s="1223"/>
      <c r="AO79" s="1223"/>
      <c r="AP79" s="1223"/>
      <c r="AQ79" s="1223"/>
      <c r="AR79" s="1223"/>
      <c r="AS79" s="1223"/>
      <c r="AT79" s="1223"/>
      <c r="AU79" s="1223"/>
      <c r="AV79" s="1223"/>
      <c r="AW79" s="1223"/>
      <c r="AX79" s="1223"/>
      <c r="AY79" s="1223"/>
      <c r="AZ79" s="1223"/>
      <c r="BA79" s="1223"/>
      <c r="BB79" s="1224" t="s">
        <v>593</v>
      </c>
      <c r="BC79" s="1224"/>
      <c r="BD79" s="1224"/>
      <c r="BE79" s="1224"/>
      <c r="BF79" s="1224"/>
      <c r="BG79" s="1224"/>
      <c r="BH79" s="1224"/>
      <c r="BI79" s="1224"/>
      <c r="BJ79" s="1224"/>
      <c r="BK79" s="1224"/>
      <c r="BL79" s="1224"/>
      <c r="BM79" s="1224"/>
      <c r="BN79" s="1224"/>
      <c r="BO79" s="1224"/>
      <c r="BP79" s="1222">
        <v>7.1</v>
      </c>
      <c r="BQ79" s="1222"/>
      <c r="BR79" s="1222"/>
      <c r="BS79" s="1222"/>
      <c r="BT79" s="1222"/>
      <c r="BU79" s="1222"/>
      <c r="BV79" s="1222"/>
      <c r="BW79" s="1222"/>
      <c r="BX79" s="1222">
        <v>7.1</v>
      </c>
      <c r="BY79" s="1222"/>
      <c r="BZ79" s="1222"/>
      <c r="CA79" s="1222"/>
      <c r="CB79" s="1222"/>
      <c r="CC79" s="1222"/>
      <c r="CD79" s="1222"/>
      <c r="CE79" s="1222"/>
      <c r="CF79" s="1222">
        <v>7.3</v>
      </c>
      <c r="CG79" s="1222"/>
      <c r="CH79" s="1222"/>
      <c r="CI79" s="1222"/>
      <c r="CJ79" s="1222"/>
      <c r="CK79" s="1222"/>
      <c r="CL79" s="1222"/>
      <c r="CM79" s="1222"/>
      <c r="CN79" s="1222">
        <v>7.4</v>
      </c>
      <c r="CO79" s="1222"/>
      <c r="CP79" s="1222"/>
      <c r="CQ79" s="1222"/>
      <c r="CR79" s="1222"/>
      <c r="CS79" s="1222"/>
      <c r="CT79" s="1222"/>
      <c r="CU79" s="1222"/>
      <c r="CV79" s="1222">
        <v>7.5</v>
      </c>
      <c r="CW79" s="1222"/>
      <c r="CX79" s="1222"/>
      <c r="CY79" s="1222"/>
      <c r="CZ79" s="1222"/>
      <c r="DA79" s="1222"/>
      <c r="DB79" s="1222"/>
      <c r="DC79" s="1222"/>
    </row>
    <row r="80" spans="2:107" ht="13.5" x14ac:dyDescent="0.15">
      <c r="B80" s="256"/>
      <c r="G80" s="1220"/>
      <c r="H80" s="1220"/>
      <c r="I80" s="1226"/>
      <c r="J80" s="1226"/>
      <c r="K80" s="1227"/>
      <c r="L80" s="1227"/>
      <c r="M80" s="1227"/>
      <c r="N80" s="1227"/>
      <c r="AN80" s="1223"/>
      <c r="AO80" s="1223"/>
      <c r="AP80" s="1223"/>
      <c r="AQ80" s="1223"/>
      <c r="AR80" s="1223"/>
      <c r="AS80" s="1223"/>
      <c r="AT80" s="1223"/>
      <c r="AU80" s="1223"/>
      <c r="AV80" s="1223"/>
      <c r="AW80" s="1223"/>
      <c r="AX80" s="1223"/>
      <c r="AY80" s="1223"/>
      <c r="AZ80" s="1223"/>
      <c r="BA80" s="1223"/>
      <c r="BB80" s="1224"/>
      <c r="BC80" s="1224"/>
      <c r="BD80" s="1224"/>
      <c r="BE80" s="1224"/>
      <c r="BF80" s="1224"/>
      <c r="BG80" s="1224"/>
      <c r="BH80" s="1224"/>
      <c r="BI80" s="1224"/>
      <c r="BJ80" s="1224"/>
      <c r="BK80" s="1224"/>
      <c r="BL80" s="1224"/>
      <c r="BM80" s="1224"/>
      <c r="BN80" s="1224"/>
      <c r="BO80" s="1224"/>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5" x14ac:dyDescent="0.15">
      <c r="B81" s="256"/>
    </row>
    <row r="82" spans="2:109" ht="17.25" x14ac:dyDescent="0.15">
      <c r="B82" s="256"/>
      <c r="K82" s="349"/>
      <c r="L82" s="349"/>
      <c r="M82" s="349"/>
      <c r="N82" s="349"/>
      <c r="AQ82" s="349"/>
      <c r="AR82" s="349"/>
      <c r="AS82" s="349"/>
      <c r="AT82" s="349"/>
      <c r="BC82" s="349"/>
      <c r="BD82" s="349"/>
      <c r="BE82" s="349"/>
      <c r="BF82" s="349"/>
      <c r="BO82" s="349"/>
      <c r="BP82" s="349"/>
      <c r="BQ82" s="349"/>
      <c r="BR82" s="349"/>
      <c r="CA82" s="349"/>
      <c r="CB82" s="349"/>
      <c r="CC82" s="349"/>
      <c r="CD82" s="349"/>
      <c r="CM82" s="349"/>
      <c r="CN82" s="349"/>
      <c r="CO82" s="349"/>
      <c r="CP82" s="349"/>
      <c r="CY82" s="349"/>
      <c r="CZ82" s="349"/>
      <c r="DA82" s="349"/>
      <c r="DB82" s="349"/>
      <c r="DC82" s="349"/>
    </row>
    <row r="83" spans="2:109" ht="13.5"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5" x14ac:dyDescent="0.15">
      <c r="DD84" s="252"/>
      <c r="DE84" s="252"/>
    </row>
    <row r="85" spans="2:109" ht="13.5" x14ac:dyDescent="0.15">
      <c r="DD85" s="252"/>
      <c r="DE85" s="252"/>
    </row>
  </sheetData>
  <sheetProtection algorithmName="SHA-512" hashValue="/LdY+mTr/fm/TNntXnp72u+W2f0saybkXRvIX0/JOHIr8XQLdNIEMnFju+6uupk81IN+4UZUC9WDwW4wOIjjyw==" saltValue="W/2WBCtRoyIedSmFKNzY4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66CA-3FC3-48B9-803C-08EB448B6542}">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rkUH2qnKX36A4PusCwARQ1g9VEILfEkfSquFE/2P9kPAIg+D5BaCG3sqgsDr5KsLjtC1KiyawkTaXkee/xjLSg==" saltValue="r5H6PK5Z5honUyKdFRRe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C74D-6602-4593-9F9A-71DEEC4C46EE}">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512</v>
      </c>
    </row>
  </sheetData>
  <sheetProtection algorithmName="SHA-512" hashValue="oMCBltV5rRkH7AuASIeu8DHXNwNrPPruGVtT6Q9SEPvSx3/gjzGzNZZ6o83IK51lQJvMaujd/BL65RSGDc9t5Q==" saltValue="NZgam/f5lTb/GBkePRuk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562</v>
      </c>
      <c r="G2" s="146"/>
      <c r="H2" s="147"/>
    </row>
    <row r="3" spans="1:8" x14ac:dyDescent="0.15">
      <c r="A3" s="143" t="s">
        <v>555</v>
      </c>
      <c r="B3" s="148"/>
      <c r="C3" s="149"/>
      <c r="D3" s="150">
        <v>707086</v>
      </c>
      <c r="E3" s="151"/>
      <c r="F3" s="152">
        <v>291173</v>
      </c>
      <c r="G3" s="153"/>
      <c r="H3" s="154"/>
    </row>
    <row r="4" spans="1:8" x14ac:dyDescent="0.15">
      <c r="A4" s="155"/>
      <c r="B4" s="156"/>
      <c r="C4" s="157"/>
      <c r="D4" s="158">
        <v>153663</v>
      </c>
      <c r="E4" s="159"/>
      <c r="F4" s="160">
        <v>119071</v>
      </c>
      <c r="G4" s="161"/>
      <c r="H4" s="162"/>
    </row>
    <row r="5" spans="1:8" x14ac:dyDescent="0.15">
      <c r="A5" s="143" t="s">
        <v>557</v>
      </c>
      <c r="B5" s="148"/>
      <c r="C5" s="149"/>
      <c r="D5" s="150">
        <v>391850</v>
      </c>
      <c r="E5" s="151"/>
      <c r="F5" s="152">
        <v>271581</v>
      </c>
      <c r="G5" s="153"/>
      <c r="H5" s="154"/>
    </row>
    <row r="6" spans="1:8" x14ac:dyDescent="0.15">
      <c r="A6" s="155"/>
      <c r="B6" s="156"/>
      <c r="C6" s="157"/>
      <c r="D6" s="158">
        <v>86610</v>
      </c>
      <c r="E6" s="159"/>
      <c r="F6" s="160">
        <v>117844</v>
      </c>
      <c r="G6" s="161"/>
      <c r="H6" s="162"/>
    </row>
    <row r="7" spans="1:8" x14ac:dyDescent="0.15">
      <c r="A7" s="143" t="s">
        <v>558</v>
      </c>
      <c r="B7" s="148"/>
      <c r="C7" s="149"/>
      <c r="D7" s="150">
        <v>214634</v>
      </c>
      <c r="E7" s="151"/>
      <c r="F7" s="152">
        <v>268375</v>
      </c>
      <c r="G7" s="153"/>
      <c r="H7" s="154"/>
    </row>
    <row r="8" spans="1:8" x14ac:dyDescent="0.15">
      <c r="A8" s="155"/>
      <c r="B8" s="156"/>
      <c r="C8" s="157"/>
      <c r="D8" s="158">
        <v>65470</v>
      </c>
      <c r="E8" s="159"/>
      <c r="F8" s="160">
        <v>119602</v>
      </c>
      <c r="G8" s="161"/>
      <c r="H8" s="162"/>
    </row>
    <row r="9" spans="1:8" x14ac:dyDescent="0.15">
      <c r="A9" s="143" t="s">
        <v>559</v>
      </c>
      <c r="B9" s="148"/>
      <c r="C9" s="149"/>
      <c r="D9" s="150">
        <v>756133</v>
      </c>
      <c r="E9" s="151"/>
      <c r="F9" s="152">
        <v>301035</v>
      </c>
      <c r="G9" s="153"/>
      <c r="H9" s="154"/>
    </row>
    <row r="10" spans="1:8" x14ac:dyDescent="0.15">
      <c r="A10" s="155"/>
      <c r="B10" s="156"/>
      <c r="C10" s="157"/>
      <c r="D10" s="158">
        <v>534858</v>
      </c>
      <c r="E10" s="159"/>
      <c r="F10" s="160">
        <v>154376</v>
      </c>
      <c r="G10" s="161"/>
      <c r="H10" s="162"/>
    </row>
    <row r="11" spans="1:8" x14ac:dyDescent="0.15">
      <c r="A11" s="143" t="s">
        <v>560</v>
      </c>
      <c r="B11" s="148"/>
      <c r="C11" s="149"/>
      <c r="D11" s="150">
        <v>276054</v>
      </c>
      <c r="E11" s="151"/>
      <c r="F11" s="152">
        <v>277467</v>
      </c>
      <c r="G11" s="153"/>
      <c r="H11" s="154"/>
    </row>
    <row r="12" spans="1:8" x14ac:dyDescent="0.15">
      <c r="A12" s="155"/>
      <c r="B12" s="156"/>
      <c r="C12" s="163"/>
      <c r="D12" s="158">
        <v>72111</v>
      </c>
      <c r="E12" s="159"/>
      <c r="F12" s="160">
        <v>128378</v>
      </c>
      <c r="G12" s="161"/>
      <c r="H12" s="162"/>
    </row>
    <row r="13" spans="1:8" x14ac:dyDescent="0.15">
      <c r="A13" s="143"/>
      <c r="B13" s="148"/>
      <c r="C13" s="149"/>
      <c r="D13" s="150">
        <v>469151</v>
      </c>
      <c r="E13" s="151"/>
      <c r="F13" s="152">
        <v>281926</v>
      </c>
      <c r="G13" s="164"/>
      <c r="H13" s="154"/>
    </row>
    <row r="14" spans="1:8" x14ac:dyDescent="0.15">
      <c r="A14" s="155"/>
      <c r="B14" s="156"/>
      <c r="C14" s="157"/>
      <c r="D14" s="158">
        <v>182542</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5.04</v>
      </c>
      <c r="C19" s="165">
        <f>ROUND(VALUE(SUBSTITUTE(実質収支比率等に係る経年分析!G$48,"▲","-")),2)</f>
        <v>1.24</v>
      </c>
      <c r="D19" s="165">
        <f>ROUND(VALUE(SUBSTITUTE(実質収支比率等に係る経年分析!H$48,"▲","-")),2)</f>
        <v>0.28000000000000003</v>
      </c>
      <c r="E19" s="165">
        <f>ROUND(VALUE(SUBSTITUTE(実質収支比率等に係る経年分析!I$48,"▲","-")),2)</f>
        <v>1.95</v>
      </c>
      <c r="F19" s="165">
        <f>ROUND(VALUE(SUBSTITUTE(実質収支比率等に係る経年分析!J$48,"▲","-")),2)</f>
        <v>5.08</v>
      </c>
    </row>
    <row r="20" spans="1:11" x14ac:dyDescent="0.15">
      <c r="A20" s="165" t="s">
        <v>54</v>
      </c>
      <c r="B20" s="165">
        <f>ROUND(VALUE(SUBSTITUTE(実質収支比率等に係る経年分析!F$47,"▲","-")),2)</f>
        <v>66.78</v>
      </c>
      <c r="C20" s="165">
        <f>ROUND(VALUE(SUBSTITUTE(実質収支比率等に係る経年分析!G$47,"▲","-")),2)</f>
        <v>69.28</v>
      </c>
      <c r="D20" s="165">
        <f>ROUND(VALUE(SUBSTITUTE(実質収支比率等に係る経年分析!H$47,"▲","-")),2)</f>
        <v>69.819999999999993</v>
      </c>
      <c r="E20" s="165">
        <f>ROUND(VALUE(SUBSTITUTE(実質収支比率等に係る経年分析!I$47,"▲","-")),2)</f>
        <v>68.59</v>
      </c>
      <c r="F20" s="165">
        <f>ROUND(VALUE(SUBSTITUTE(実質収支比率等に係る経年分析!J$47,"▲","-")),2)</f>
        <v>69.069999999999993</v>
      </c>
    </row>
    <row r="21" spans="1:11" x14ac:dyDescent="0.15">
      <c r="A21" s="165" t="s">
        <v>55</v>
      </c>
      <c r="B21" s="165">
        <f>IF(ISNUMBER(VALUE(SUBSTITUTE(実質収支比率等に係る経年分析!F$49,"▲","-"))),ROUND(VALUE(SUBSTITUTE(実質収支比率等に係る経年分析!F$49,"▲","-")),2),NA())</f>
        <v>1.29</v>
      </c>
      <c r="C21" s="165">
        <f>IF(ISNUMBER(VALUE(SUBSTITUTE(実質収支比率等に係る経年分析!G$49,"▲","-"))),ROUND(VALUE(SUBSTITUTE(実質収支比率等に係る経年分析!G$49,"▲","-")),2),NA())</f>
        <v>-4.1900000000000004</v>
      </c>
      <c r="D21" s="165">
        <f>IF(ISNUMBER(VALUE(SUBSTITUTE(実質収支比率等に係る経年分析!H$49,"▲","-"))),ROUND(VALUE(SUBSTITUTE(実質収支比率等に係る経年分析!H$49,"▲","-")),2),NA())</f>
        <v>14.54</v>
      </c>
      <c r="E21" s="165">
        <f>IF(ISNUMBER(VALUE(SUBSTITUTE(実質収支比率等に係る経年分析!I$49,"▲","-"))),ROUND(VALUE(SUBSTITUTE(実質収支比率等に係る経年分析!I$49,"▲","-")),2),NA())</f>
        <v>2.0299999999999998</v>
      </c>
      <c r="F21" s="165">
        <f>IF(ISNUMBER(VALUE(SUBSTITUTE(実質収支比率等に係る経年分析!J$49,"▲","-"))),ROUND(VALUE(SUBSTITUTE(実質収支比率等に係る経年分析!J$49,"▲","-")),2),NA())</f>
        <v>3.33</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下水道事業特別会計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0.19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0.01</v>
      </c>
    </row>
    <row r="33" spans="1:16" x14ac:dyDescent="0.15">
      <c r="A33" s="166" t="str">
        <f>IF(連結実質赤字比率に係る赤字・黒字の構成分析!C$37="",NA(),連結実質赤字比率に係る赤字・黒字の構成分析!C$37)</f>
        <v>簡易水道事業特別会計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0.02</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0.02</v>
      </c>
    </row>
    <row r="34" spans="1:16" x14ac:dyDescent="0.15">
      <c r="A34" s="166" t="str">
        <f>IF(連結実質赤字比率に係る赤字・黒字の構成分析!C$36="",NA(),連結実質赤字比率に係る赤字・黒字の構成分析!C$36)</f>
        <v>風力発電事業特別会計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0.19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0.09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0.14000000000000001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0.04</v>
      </c>
    </row>
    <row r="35" spans="1:16" x14ac:dyDescent="0.15">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0.35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0.45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0.08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0.46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0.38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0.28000000000000003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1.95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5.08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531</v>
      </c>
      <c r="E42" s="167"/>
      <c r="F42" s="167"/>
      <c r="G42" s="167">
        <f>'実質公債費比率（分子）の構造'!L$52</f>
        <v>558</v>
      </c>
      <c r="H42" s="167"/>
      <c r="I42" s="167"/>
      <c r="J42" s="167">
        <f>'実質公債費比率（分子）の構造'!M$52</f>
        <v>580</v>
      </c>
      <c r="K42" s="167"/>
      <c r="L42" s="167"/>
      <c r="M42" s="167">
        <f>'実質公債費比率（分子）の構造'!N$52</f>
        <v>568</v>
      </c>
      <c r="N42" s="167"/>
      <c r="O42" s="167"/>
      <c r="P42" s="167">
        <f>'実質公債費比率（分子）の構造'!O$52</f>
        <v>551</v>
      </c>
    </row>
    <row r="43" spans="1:16" x14ac:dyDescent="0.15">
      <c r="A43" s="167" t="s">
        <v>63</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64</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15">
      <c r="A45" s="167" t="s">
        <v>65</v>
      </c>
      <c r="B45" s="167">
        <f>'実質公債費比率（分子）の構造'!K$49</f>
        <v>53</v>
      </c>
      <c r="C45" s="167"/>
      <c r="D45" s="167"/>
      <c r="E45" s="167">
        <f>'実質公債費比率（分子）の構造'!L$49</f>
        <v>16</v>
      </c>
      <c r="F45" s="167"/>
      <c r="G45" s="167"/>
      <c r="H45" s="167">
        <f>'実質公債費比率（分子）の構造'!M$49</f>
        <v>18</v>
      </c>
      <c r="I45" s="167"/>
      <c r="J45" s="167"/>
      <c r="K45" s="167">
        <f>'実質公債費比率（分子）の構造'!N$49</f>
        <v>18</v>
      </c>
      <c r="L45" s="167"/>
      <c r="M45" s="167"/>
      <c r="N45" s="167">
        <f>'実質公債費比率（分子）の構造'!O$49</f>
        <v>18</v>
      </c>
      <c r="O45" s="167"/>
      <c r="P45" s="167"/>
    </row>
    <row r="46" spans="1:16" x14ac:dyDescent="0.15">
      <c r="A46" s="167" t="s">
        <v>66</v>
      </c>
      <c r="B46" s="167">
        <f>'実質公債費比率（分子）の構造'!K$48</f>
        <v>101</v>
      </c>
      <c r="C46" s="167"/>
      <c r="D46" s="167"/>
      <c r="E46" s="167">
        <f>'実質公債費比率（分子）の構造'!L$48</f>
        <v>108</v>
      </c>
      <c r="F46" s="167"/>
      <c r="G46" s="167"/>
      <c r="H46" s="167">
        <f>'実質公債費比率（分子）の構造'!M$48</f>
        <v>123</v>
      </c>
      <c r="I46" s="167"/>
      <c r="J46" s="167"/>
      <c r="K46" s="167">
        <f>'実質公債費比率（分子）の構造'!N$48</f>
        <v>121</v>
      </c>
      <c r="L46" s="167"/>
      <c r="M46" s="167"/>
      <c r="N46" s="167">
        <f>'実質公債費比率（分子）の構造'!O$48</f>
        <v>125</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654</v>
      </c>
      <c r="C49" s="167"/>
      <c r="D49" s="167"/>
      <c r="E49" s="167">
        <f>'実質公債費比率（分子）の構造'!L$45</f>
        <v>672</v>
      </c>
      <c r="F49" s="167"/>
      <c r="G49" s="167"/>
      <c r="H49" s="167">
        <f>'実質公債費比率（分子）の構造'!M$45</f>
        <v>663</v>
      </c>
      <c r="I49" s="167"/>
      <c r="J49" s="167"/>
      <c r="K49" s="167">
        <f>'実質公債費比率（分子）の構造'!N$45</f>
        <v>595</v>
      </c>
      <c r="L49" s="167"/>
      <c r="M49" s="167"/>
      <c r="N49" s="167">
        <f>'実質公債費比率（分子）の構造'!O$45</f>
        <v>597</v>
      </c>
      <c r="O49" s="167"/>
      <c r="P49" s="167"/>
    </row>
    <row r="50" spans="1:16" x14ac:dyDescent="0.15">
      <c r="A50" s="167" t="s">
        <v>70</v>
      </c>
      <c r="B50" s="167" t="e">
        <f>NA()</f>
        <v>#N/A</v>
      </c>
      <c r="C50" s="167">
        <f>IF(ISNUMBER('実質公債費比率（分子）の構造'!K$53),'実質公債費比率（分子）の構造'!K$53,NA())</f>
        <v>277</v>
      </c>
      <c r="D50" s="167" t="e">
        <f>NA()</f>
        <v>#N/A</v>
      </c>
      <c r="E50" s="167" t="e">
        <f>NA()</f>
        <v>#N/A</v>
      </c>
      <c r="F50" s="167">
        <f>IF(ISNUMBER('実質公債費比率（分子）の構造'!L$53),'実質公債費比率（分子）の構造'!L$53,NA())</f>
        <v>238</v>
      </c>
      <c r="G50" s="167" t="e">
        <f>NA()</f>
        <v>#N/A</v>
      </c>
      <c r="H50" s="167" t="e">
        <f>NA()</f>
        <v>#N/A</v>
      </c>
      <c r="I50" s="167">
        <f>IF(ISNUMBER('実質公債費比率（分子）の構造'!M$53),'実質公債費比率（分子）の構造'!M$53,NA())</f>
        <v>224</v>
      </c>
      <c r="J50" s="167" t="e">
        <f>NA()</f>
        <v>#N/A</v>
      </c>
      <c r="K50" s="167" t="e">
        <f>NA()</f>
        <v>#N/A</v>
      </c>
      <c r="L50" s="167">
        <f>IF(ISNUMBER('実質公債費比率（分子）の構造'!N$53),'実質公債費比率（分子）の構造'!N$53,NA())</f>
        <v>166</v>
      </c>
      <c r="M50" s="167" t="e">
        <f>NA()</f>
        <v>#N/A</v>
      </c>
      <c r="N50" s="167" t="e">
        <f>NA()</f>
        <v>#N/A</v>
      </c>
      <c r="O50" s="167">
        <f>IF(ISNUMBER('実質公債費比率（分子）の構造'!O$53),'実質公債費比率（分子）の構造'!O$53,NA())</f>
        <v>189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5149</v>
      </c>
      <c r="E56" s="166"/>
      <c r="F56" s="166"/>
      <c r="G56" s="166">
        <f>'将来負担比率（分子）の構造'!J$52</f>
        <v>5033</v>
      </c>
      <c r="H56" s="166"/>
      <c r="I56" s="166"/>
      <c r="J56" s="166">
        <f>'将来負担比率（分子）の構造'!K$52</f>
        <v>4663</v>
      </c>
      <c r="K56" s="166"/>
      <c r="L56" s="166"/>
      <c r="M56" s="166">
        <f>'将来負担比率（分子）の構造'!L$52</f>
        <v>4715</v>
      </c>
      <c r="N56" s="166"/>
      <c r="O56" s="166"/>
      <c r="P56" s="166">
        <f>'将来負担比率（分子）の構造'!M$52</f>
        <v>5223</v>
      </c>
    </row>
    <row r="57" spans="1:16" x14ac:dyDescent="0.15">
      <c r="A57" s="166" t="s">
        <v>41</v>
      </c>
      <c r="B57" s="166"/>
      <c r="C57" s="166"/>
      <c r="D57" s="166">
        <f>'将来負担比率（分子）の構造'!I$51</f>
        <v>100</v>
      </c>
      <c r="E57" s="166"/>
      <c r="F57" s="166"/>
      <c r="G57" s="166">
        <f>'将来負担比率（分子）の構造'!J$51</f>
        <v>79</v>
      </c>
      <c r="H57" s="166"/>
      <c r="I57" s="166"/>
      <c r="J57" s="166">
        <f>'将来負担比率（分子）の構造'!K$51</f>
        <v>54</v>
      </c>
      <c r="K57" s="166"/>
      <c r="L57" s="166"/>
      <c r="M57" s="166">
        <f>'将来負担比率（分子）の構造'!L$51</f>
        <v>32</v>
      </c>
      <c r="N57" s="166"/>
      <c r="O57" s="166"/>
      <c r="P57" s="166">
        <f>'将来負担比率（分子）の構造'!M$51</f>
        <v>18</v>
      </c>
    </row>
    <row r="58" spans="1:16" x14ac:dyDescent="0.15">
      <c r="A58" s="166" t="s">
        <v>40</v>
      </c>
      <c r="B58" s="166"/>
      <c r="C58" s="166"/>
      <c r="D58" s="166">
        <f>'将来負担比率（分子）の構造'!I$50</f>
        <v>3558</v>
      </c>
      <c r="E58" s="166"/>
      <c r="F58" s="166"/>
      <c r="G58" s="166">
        <f>'将来負担比率（分子）の構造'!J$50</f>
        <v>3513</v>
      </c>
      <c r="H58" s="166"/>
      <c r="I58" s="166"/>
      <c r="J58" s="166">
        <f>'将来負担比率（分子）の構造'!K$50</f>
        <v>3070</v>
      </c>
      <c r="K58" s="166"/>
      <c r="L58" s="166"/>
      <c r="M58" s="166">
        <f>'将来負担比率（分子）の構造'!L$50</f>
        <v>3053</v>
      </c>
      <c r="N58" s="166"/>
      <c r="O58" s="166"/>
      <c r="P58" s="166">
        <f>'将来負担比率（分子）の構造'!M$50</f>
        <v>3393</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802</v>
      </c>
      <c r="C62" s="166"/>
      <c r="D62" s="166"/>
      <c r="E62" s="166">
        <f>'将来負担比率（分子）の構造'!J$45</f>
        <v>766</v>
      </c>
      <c r="F62" s="166"/>
      <c r="G62" s="166"/>
      <c r="H62" s="166">
        <f>'将来負担比率（分子）の構造'!K$45</f>
        <v>839</v>
      </c>
      <c r="I62" s="166"/>
      <c r="J62" s="166"/>
      <c r="K62" s="166">
        <f>'将来負担比率（分子）の構造'!L$45</f>
        <v>554</v>
      </c>
      <c r="L62" s="166"/>
      <c r="M62" s="166"/>
      <c r="N62" s="166">
        <f>'将来負担比率（分子）の構造'!M$45</f>
        <v>753</v>
      </c>
      <c r="O62" s="166"/>
      <c r="P62" s="166"/>
    </row>
    <row r="63" spans="1:16" x14ac:dyDescent="0.15">
      <c r="A63" s="166" t="s">
        <v>33</v>
      </c>
      <c r="B63" s="166">
        <f>'将来負担比率（分子）の構造'!I$44</f>
        <v>51</v>
      </c>
      <c r="C63" s="166"/>
      <c r="D63" s="166"/>
      <c r="E63" s="166">
        <f>'将来負担比率（分子）の構造'!J$44</f>
        <v>67</v>
      </c>
      <c r="F63" s="166"/>
      <c r="G63" s="166"/>
      <c r="H63" s="166">
        <f>'将来負担比率（分子）の構造'!K$44</f>
        <v>50</v>
      </c>
      <c r="I63" s="166"/>
      <c r="J63" s="166"/>
      <c r="K63" s="166">
        <f>'将来負担比率（分子）の構造'!L$44</f>
        <v>48</v>
      </c>
      <c r="L63" s="166"/>
      <c r="M63" s="166"/>
      <c r="N63" s="166">
        <f>'将来負担比率（分子）の構造'!M$44</f>
        <v>30</v>
      </c>
      <c r="O63" s="166"/>
      <c r="P63" s="166"/>
    </row>
    <row r="64" spans="1:16" x14ac:dyDescent="0.15">
      <c r="A64" s="166" t="s">
        <v>32</v>
      </c>
      <c r="B64" s="166">
        <f>'将来負担比率（分子）の構造'!I$43</f>
        <v>1276</v>
      </c>
      <c r="C64" s="166"/>
      <c r="D64" s="166"/>
      <c r="E64" s="166">
        <f>'将来負担比率（分子）の構造'!J$43</f>
        <v>1247</v>
      </c>
      <c r="F64" s="166"/>
      <c r="G64" s="166"/>
      <c r="H64" s="166">
        <f>'将来負担比率（分子）の構造'!K$43</f>
        <v>1188</v>
      </c>
      <c r="I64" s="166"/>
      <c r="J64" s="166"/>
      <c r="K64" s="166">
        <f>'将来負担比率（分子）の構造'!L$43</f>
        <v>1145</v>
      </c>
      <c r="L64" s="166"/>
      <c r="M64" s="166"/>
      <c r="N64" s="166">
        <f>'将来負担比率（分子）の構造'!M$43</f>
        <v>1072</v>
      </c>
      <c r="O64" s="166"/>
      <c r="P64" s="166"/>
    </row>
    <row r="65" spans="1:16" x14ac:dyDescent="0.15">
      <c r="A65" s="166" t="s">
        <v>31</v>
      </c>
      <c r="B65" s="166">
        <f>'将来負担比率（分子）の構造'!I$42</f>
        <v>5</v>
      </c>
      <c r="C65" s="166"/>
      <c r="D65" s="166"/>
      <c r="E65" s="166">
        <f>'将来負担比率（分子）の構造'!J$42</f>
        <v>2</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30</v>
      </c>
      <c r="B66" s="166">
        <f>'将来負担比率（分子）の構造'!I$41</f>
        <v>5698</v>
      </c>
      <c r="C66" s="166"/>
      <c r="D66" s="166"/>
      <c r="E66" s="166">
        <f>'将来負担比率（分子）の構造'!J$41</f>
        <v>5592</v>
      </c>
      <c r="F66" s="166"/>
      <c r="G66" s="166"/>
      <c r="H66" s="166">
        <f>'将来負担比率（分子）の構造'!K$41</f>
        <v>4710</v>
      </c>
      <c r="I66" s="166"/>
      <c r="J66" s="166"/>
      <c r="K66" s="166">
        <f>'将来負担比率（分子）の構造'!L$41</f>
        <v>5369</v>
      </c>
      <c r="L66" s="166"/>
      <c r="M66" s="166"/>
      <c r="N66" s="166">
        <f>'将来負担比率（分子）の構造'!M$41</f>
        <v>5195</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1864</v>
      </c>
      <c r="C72" s="170">
        <f>基金残高に係る経年分析!G55</f>
        <v>1879</v>
      </c>
      <c r="D72" s="170">
        <f>基金残高に係る経年分析!H55</f>
        <v>2039</v>
      </c>
    </row>
    <row r="73" spans="1:16" x14ac:dyDescent="0.15">
      <c r="A73" s="169" t="s">
        <v>77</v>
      </c>
      <c r="B73" s="170">
        <f>基金残高に係る経年分析!F56</f>
        <v>42</v>
      </c>
      <c r="C73" s="170">
        <f>基金残高に係る経年分析!G56</f>
        <v>47</v>
      </c>
      <c r="D73" s="170">
        <f>基金残高に係る経年分析!H56</f>
        <v>252</v>
      </c>
    </row>
    <row r="74" spans="1:16" x14ac:dyDescent="0.15">
      <c r="A74" s="169" t="s">
        <v>78</v>
      </c>
      <c r="B74" s="170">
        <f>基金残高に係る経年分析!F57</f>
        <v>857</v>
      </c>
      <c r="C74" s="170">
        <f>基金残高に係る経年分析!G57</f>
        <v>841</v>
      </c>
      <c r="D74" s="170">
        <f>基金残高に係る経年分析!H57</f>
        <v>819</v>
      </c>
    </row>
  </sheetData>
  <sheetProtection algorithmName="SHA-512" hashValue="8oiVMD6hcyzGR88LZuCRdCZN/d0/J6C9Tdb9Vdk/TpLpcjKYJCLseJcXdXLDOdU0g9cgfGivvquL+gqrs9gKtg==" saltValue="DQALHUNJ/1mwMRSmuZvf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21503-4CE1-4A26-BEC6-7AED7681B2F1}">
  <sheetPr>
    <pageSetUpPr fitToPage="1"/>
  </sheetPr>
  <dimension ref="B1:EM50"/>
  <sheetViews>
    <sheetView showGridLines="0" workbookViewId="0"/>
  </sheetViews>
  <sheetFormatPr defaultColWidth="0" defaultRowHeight="0"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220</v>
      </c>
      <c r="DI1" s="728"/>
      <c r="DJ1" s="728"/>
      <c r="DK1" s="728"/>
      <c r="DL1" s="728"/>
      <c r="DM1" s="728"/>
      <c r="DN1" s="729"/>
      <c r="DO1" s="205"/>
      <c r="DP1" s="727" t="s">
        <v>221</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6" t="s">
        <v>222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223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224</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225</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226</v>
      </c>
      <c r="S4" s="690"/>
      <c r="T4" s="690"/>
      <c r="U4" s="690"/>
      <c r="V4" s="690"/>
      <c r="W4" s="690"/>
      <c r="X4" s="690"/>
      <c r="Y4" s="691"/>
      <c r="Z4" s="689" t="s">
        <v>227</v>
      </c>
      <c r="AA4" s="690"/>
      <c r="AB4" s="690"/>
      <c r="AC4" s="691"/>
      <c r="AD4" s="689" t="s">
        <v>228</v>
      </c>
      <c r="AE4" s="690"/>
      <c r="AF4" s="690"/>
      <c r="AG4" s="690"/>
      <c r="AH4" s="690"/>
      <c r="AI4" s="690"/>
      <c r="AJ4" s="690"/>
      <c r="AK4" s="691"/>
      <c r="AL4" s="689" t="s">
        <v>227</v>
      </c>
      <c r="AM4" s="690"/>
      <c r="AN4" s="690"/>
      <c r="AO4" s="691"/>
      <c r="AP4" s="730" t="s">
        <v>229</v>
      </c>
      <c r="AQ4" s="730"/>
      <c r="AR4" s="730"/>
      <c r="AS4" s="730"/>
      <c r="AT4" s="730"/>
      <c r="AU4" s="730"/>
      <c r="AV4" s="730"/>
      <c r="AW4" s="730"/>
      <c r="AX4" s="730"/>
      <c r="AY4" s="730"/>
      <c r="AZ4" s="730"/>
      <c r="BA4" s="730"/>
      <c r="BB4" s="730"/>
      <c r="BC4" s="730"/>
      <c r="BD4" s="730"/>
      <c r="BE4" s="730"/>
      <c r="BF4" s="730"/>
      <c r="BG4" s="730" t="s">
        <v>230</v>
      </c>
      <c r="BH4" s="730"/>
      <c r="BI4" s="730"/>
      <c r="BJ4" s="730"/>
      <c r="BK4" s="730"/>
      <c r="BL4" s="730"/>
      <c r="BM4" s="730"/>
      <c r="BN4" s="730"/>
      <c r="BO4" s="730" t="s">
        <v>227</v>
      </c>
      <c r="BP4" s="730"/>
      <c r="BQ4" s="730"/>
      <c r="BR4" s="730"/>
      <c r="BS4" s="730" t="s">
        <v>231</v>
      </c>
      <c r="BT4" s="730"/>
      <c r="BU4" s="730"/>
      <c r="BV4" s="730"/>
      <c r="BW4" s="730"/>
      <c r="BX4" s="730"/>
      <c r="BY4" s="730"/>
      <c r="BZ4" s="730"/>
      <c r="CA4" s="730"/>
      <c r="CB4" s="730"/>
      <c r="CD4" s="689" t="s">
        <v>232</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233</v>
      </c>
      <c r="C5" s="687"/>
      <c r="D5" s="687"/>
      <c r="E5" s="687"/>
      <c r="F5" s="687"/>
      <c r="G5" s="687"/>
      <c r="H5" s="687"/>
      <c r="I5" s="687"/>
      <c r="J5" s="687"/>
      <c r="K5" s="687"/>
      <c r="L5" s="687"/>
      <c r="M5" s="687"/>
      <c r="N5" s="687"/>
      <c r="O5" s="687"/>
      <c r="P5" s="687"/>
      <c r="Q5" s="688"/>
      <c r="R5" s="683">
        <v>333885</v>
      </c>
      <c r="S5" s="684"/>
      <c r="T5" s="684"/>
      <c r="U5" s="684"/>
      <c r="V5" s="684"/>
      <c r="W5" s="684"/>
      <c r="X5" s="684"/>
      <c r="Y5" s="712"/>
      <c r="Z5" s="725">
        <v>6.9</v>
      </c>
      <c r="AA5" s="725"/>
      <c r="AB5" s="725"/>
      <c r="AC5" s="725"/>
      <c r="AD5" s="726">
        <v>333885</v>
      </c>
      <c r="AE5" s="726"/>
      <c r="AF5" s="726"/>
      <c r="AG5" s="726"/>
      <c r="AH5" s="726"/>
      <c r="AI5" s="726"/>
      <c r="AJ5" s="726"/>
      <c r="AK5" s="726"/>
      <c r="AL5" s="713">
        <v>11.5</v>
      </c>
      <c r="AM5" s="696"/>
      <c r="AN5" s="696"/>
      <c r="AO5" s="714"/>
      <c r="AP5" s="686" t="s">
        <v>234</v>
      </c>
      <c r="AQ5" s="687"/>
      <c r="AR5" s="687"/>
      <c r="AS5" s="687"/>
      <c r="AT5" s="687"/>
      <c r="AU5" s="687"/>
      <c r="AV5" s="687"/>
      <c r="AW5" s="687"/>
      <c r="AX5" s="687"/>
      <c r="AY5" s="687"/>
      <c r="AZ5" s="687"/>
      <c r="BA5" s="687"/>
      <c r="BB5" s="687"/>
      <c r="BC5" s="687"/>
      <c r="BD5" s="687"/>
      <c r="BE5" s="687"/>
      <c r="BF5" s="688"/>
      <c r="BG5" s="644">
        <v>329883</v>
      </c>
      <c r="BH5" s="614"/>
      <c r="BI5" s="614"/>
      <c r="BJ5" s="614"/>
      <c r="BK5" s="614"/>
      <c r="BL5" s="614"/>
      <c r="BM5" s="614"/>
      <c r="BN5" s="615"/>
      <c r="BO5" s="662">
        <v>98.8</v>
      </c>
      <c r="BP5" s="662"/>
      <c r="BQ5" s="662"/>
      <c r="BR5" s="662"/>
      <c r="BS5" s="663">
        <v>5691</v>
      </c>
      <c r="BT5" s="663"/>
      <c r="BU5" s="663"/>
      <c r="BV5" s="663"/>
      <c r="BW5" s="663"/>
      <c r="BX5" s="663"/>
      <c r="BY5" s="663"/>
      <c r="BZ5" s="663"/>
      <c r="CA5" s="663"/>
      <c r="CB5" s="701"/>
      <c r="CD5" s="689" t="s">
        <v>229</v>
      </c>
      <c r="CE5" s="690"/>
      <c r="CF5" s="690"/>
      <c r="CG5" s="690"/>
      <c r="CH5" s="690"/>
      <c r="CI5" s="690"/>
      <c r="CJ5" s="690"/>
      <c r="CK5" s="690"/>
      <c r="CL5" s="690"/>
      <c r="CM5" s="690"/>
      <c r="CN5" s="690"/>
      <c r="CO5" s="690"/>
      <c r="CP5" s="690"/>
      <c r="CQ5" s="691"/>
      <c r="CR5" s="689" t="s">
        <v>235</v>
      </c>
      <c r="CS5" s="690"/>
      <c r="CT5" s="690"/>
      <c r="CU5" s="690"/>
      <c r="CV5" s="690"/>
      <c r="CW5" s="690"/>
      <c r="CX5" s="690"/>
      <c r="CY5" s="691"/>
      <c r="CZ5" s="689" t="s">
        <v>227</v>
      </c>
      <c r="DA5" s="690"/>
      <c r="DB5" s="690"/>
      <c r="DC5" s="691"/>
      <c r="DD5" s="689" t="s">
        <v>236</v>
      </c>
      <c r="DE5" s="690"/>
      <c r="DF5" s="690"/>
      <c r="DG5" s="690"/>
      <c r="DH5" s="690"/>
      <c r="DI5" s="690"/>
      <c r="DJ5" s="690"/>
      <c r="DK5" s="690"/>
      <c r="DL5" s="690"/>
      <c r="DM5" s="690"/>
      <c r="DN5" s="690"/>
      <c r="DO5" s="690"/>
      <c r="DP5" s="691"/>
      <c r="DQ5" s="689" t="s">
        <v>237</v>
      </c>
      <c r="DR5" s="690"/>
      <c r="DS5" s="690"/>
      <c r="DT5" s="690"/>
      <c r="DU5" s="690"/>
      <c r="DV5" s="690"/>
      <c r="DW5" s="690"/>
      <c r="DX5" s="690"/>
      <c r="DY5" s="690"/>
      <c r="DZ5" s="690"/>
      <c r="EA5" s="690"/>
      <c r="EB5" s="690"/>
      <c r="EC5" s="691"/>
    </row>
    <row r="6" spans="2:143" ht="11.25" customHeight="1" x14ac:dyDescent="0.15">
      <c r="B6" s="623" t="s">
        <v>238</v>
      </c>
      <c r="C6" s="624"/>
      <c r="D6" s="624"/>
      <c r="E6" s="624"/>
      <c r="F6" s="624"/>
      <c r="G6" s="624"/>
      <c r="H6" s="624"/>
      <c r="I6" s="624"/>
      <c r="J6" s="624"/>
      <c r="K6" s="624"/>
      <c r="L6" s="624"/>
      <c r="M6" s="624"/>
      <c r="N6" s="624"/>
      <c r="O6" s="624"/>
      <c r="P6" s="624"/>
      <c r="Q6" s="625"/>
      <c r="R6" s="644">
        <v>68690</v>
      </c>
      <c r="S6" s="614"/>
      <c r="T6" s="614"/>
      <c r="U6" s="614"/>
      <c r="V6" s="614"/>
      <c r="W6" s="614"/>
      <c r="X6" s="614"/>
      <c r="Y6" s="615"/>
      <c r="Z6" s="662">
        <v>1.4</v>
      </c>
      <c r="AA6" s="662"/>
      <c r="AB6" s="662"/>
      <c r="AC6" s="662"/>
      <c r="AD6" s="663">
        <v>68690</v>
      </c>
      <c r="AE6" s="663"/>
      <c r="AF6" s="663"/>
      <c r="AG6" s="663"/>
      <c r="AH6" s="663"/>
      <c r="AI6" s="663"/>
      <c r="AJ6" s="663"/>
      <c r="AK6" s="663"/>
      <c r="AL6" s="645">
        <v>2.4</v>
      </c>
      <c r="AM6" s="648"/>
      <c r="AN6" s="648"/>
      <c r="AO6" s="664"/>
      <c r="AP6" s="623" t="s">
        <v>239</v>
      </c>
      <c r="AQ6" s="624"/>
      <c r="AR6" s="624"/>
      <c r="AS6" s="624"/>
      <c r="AT6" s="624"/>
      <c r="AU6" s="624"/>
      <c r="AV6" s="624"/>
      <c r="AW6" s="624"/>
      <c r="AX6" s="624"/>
      <c r="AY6" s="624"/>
      <c r="AZ6" s="624"/>
      <c r="BA6" s="624"/>
      <c r="BB6" s="624"/>
      <c r="BC6" s="624"/>
      <c r="BD6" s="624"/>
      <c r="BE6" s="624"/>
      <c r="BF6" s="625"/>
      <c r="BG6" s="644">
        <v>329883</v>
      </c>
      <c r="BH6" s="614"/>
      <c r="BI6" s="614"/>
      <c r="BJ6" s="614"/>
      <c r="BK6" s="614"/>
      <c r="BL6" s="614"/>
      <c r="BM6" s="614"/>
      <c r="BN6" s="615"/>
      <c r="BO6" s="662">
        <v>98.8</v>
      </c>
      <c r="BP6" s="662"/>
      <c r="BQ6" s="662"/>
      <c r="BR6" s="662"/>
      <c r="BS6" s="663">
        <v>5691</v>
      </c>
      <c r="BT6" s="663"/>
      <c r="BU6" s="663"/>
      <c r="BV6" s="663"/>
      <c r="BW6" s="663"/>
      <c r="BX6" s="663"/>
      <c r="BY6" s="663"/>
      <c r="BZ6" s="663"/>
      <c r="CA6" s="663"/>
      <c r="CB6" s="701"/>
      <c r="CD6" s="686" t="s">
        <v>240</v>
      </c>
      <c r="CE6" s="687"/>
      <c r="CF6" s="687"/>
      <c r="CG6" s="687"/>
      <c r="CH6" s="687"/>
      <c r="CI6" s="687"/>
      <c r="CJ6" s="687"/>
      <c r="CK6" s="687"/>
      <c r="CL6" s="687"/>
      <c r="CM6" s="687"/>
      <c r="CN6" s="687"/>
      <c r="CO6" s="687"/>
      <c r="CP6" s="687"/>
      <c r="CQ6" s="688"/>
      <c r="CR6" s="644">
        <v>46197</v>
      </c>
      <c r="CS6" s="614"/>
      <c r="CT6" s="614"/>
      <c r="CU6" s="614"/>
      <c r="CV6" s="614"/>
      <c r="CW6" s="614"/>
      <c r="CX6" s="614"/>
      <c r="CY6" s="615"/>
      <c r="CZ6" s="713">
        <v>1</v>
      </c>
      <c r="DA6" s="696"/>
      <c r="DB6" s="696"/>
      <c r="DC6" s="715"/>
      <c r="DD6" s="613" t="s">
        <v>128</v>
      </c>
      <c r="DE6" s="614"/>
      <c r="DF6" s="614"/>
      <c r="DG6" s="614"/>
      <c r="DH6" s="614"/>
      <c r="DI6" s="614"/>
      <c r="DJ6" s="614"/>
      <c r="DK6" s="614"/>
      <c r="DL6" s="614"/>
      <c r="DM6" s="614"/>
      <c r="DN6" s="614"/>
      <c r="DO6" s="614"/>
      <c r="DP6" s="615"/>
      <c r="DQ6" s="613">
        <v>46197</v>
      </c>
      <c r="DR6" s="614"/>
      <c r="DS6" s="614"/>
      <c r="DT6" s="614"/>
      <c r="DU6" s="614"/>
      <c r="DV6" s="614"/>
      <c r="DW6" s="614"/>
      <c r="DX6" s="614"/>
      <c r="DY6" s="614"/>
      <c r="DZ6" s="614"/>
      <c r="EA6" s="614"/>
      <c r="EB6" s="614"/>
      <c r="EC6" s="670"/>
    </row>
    <row r="7" spans="2:143" ht="11.25" customHeight="1" x14ac:dyDescent="0.15">
      <c r="B7" s="623" t="s">
        <v>241</v>
      </c>
      <c r="C7" s="624"/>
      <c r="D7" s="624"/>
      <c r="E7" s="624"/>
      <c r="F7" s="624"/>
      <c r="G7" s="624"/>
      <c r="H7" s="624"/>
      <c r="I7" s="624"/>
      <c r="J7" s="624"/>
      <c r="K7" s="624"/>
      <c r="L7" s="624"/>
      <c r="M7" s="624"/>
      <c r="N7" s="624"/>
      <c r="O7" s="624"/>
      <c r="P7" s="624"/>
      <c r="Q7" s="625"/>
      <c r="R7" s="644">
        <v>219</v>
      </c>
      <c r="S7" s="614"/>
      <c r="T7" s="614"/>
      <c r="U7" s="614"/>
      <c r="V7" s="614"/>
      <c r="W7" s="614"/>
      <c r="X7" s="614"/>
      <c r="Y7" s="615"/>
      <c r="Z7" s="662">
        <v>0</v>
      </c>
      <c r="AA7" s="662"/>
      <c r="AB7" s="662"/>
      <c r="AC7" s="662"/>
      <c r="AD7" s="663">
        <v>219</v>
      </c>
      <c r="AE7" s="663"/>
      <c r="AF7" s="663"/>
      <c r="AG7" s="663"/>
      <c r="AH7" s="663"/>
      <c r="AI7" s="663"/>
      <c r="AJ7" s="663"/>
      <c r="AK7" s="663"/>
      <c r="AL7" s="645">
        <v>0</v>
      </c>
      <c r="AM7" s="648"/>
      <c r="AN7" s="648"/>
      <c r="AO7" s="664"/>
      <c r="AP7" s="623" t="s">
        <v>242</v>
      </c>
      <c r="AQ7" s="624"/>
      <c r="AR7" s="624"/>
      <c r="AS7" s="624"/>
      <c r="AT7" s="624"/>
      <c r="AU7" s="624"/>
      <c r="AV7" s="624"/>
      <c r="AW7" s="624"/>
      <c r="AX7" s="624"/>
      <c r="AY7" s="624"/>
      <c r="AZ7" s="624"/>
      <c r="BA7" s="624"/>
      <c r="BB7" s="624"/>
      <c r="BC7" s="624"/>
      <c r="BD7" s="624"/>
      <c r="BE7" s="624"/>
      <c r="BF7" s="625"/>
      <c r="BG7" s="644">
        <v>171058</v>
      </c>
      <c r="BH7" s="614"/>
      <c r="BI7" s="614"/>
      <c r="BJ7" s="614"/>
      <c r="BK7" s="614"/>
      <c r="BL7" s="614"/>
      <c r="BM7" s="614"/>
      <c r="BN7" s="615"/>
      <c r="BO7" s="662">
        <v>51.2</v>
      </c>
      <c r="BP7" s="662"/>
      <c r="BQ7" s="662"/>
      <c r="BR7" s="662"/>
      <c r="BS7" s="663">
        <v>5691</v>
      </c>
      <c r="BT7" s="663"/>
      <c r="BU7" s="663"/>
      <c r="BV7" s="663"/>
      <c r="BW7" s="663"/>
      <c r="BX7" s="663"/>
      <c r="BY7" s="663"/>
      <c r="BZ7" s="663"/>
      <c r="CA7" s="663"/>
      <c r="CB7" s="701"/>
      <c r="CD7" s="623" t="s">
        <v>243</v>
      </c>
      <c r="CE7" s="624"/>
      <c r="CF7" s="624"/>
      <c r="CG7" s="624"/>
      <c r="CH7" s="624"/>
      <c r="CI7" s="624"/>
      <c r="CJ7" s="624"/>
      <c r="CK7" s="624"/>
      <c r="CL7" s="624"/>
      <c r="CM7" s="624"/>
      <c r="CN7" s="624"/>
      <c r="CO7" s="624"/>
      <c r="CP7" s="624"/>
      <c r="CQ7" s="625"/>
      <c r="CR7" s="644">
        <v>904177</v>
      </c>
      <c r="CS7" s="614"/>
      <c r="CT7" s="614"/>
      <c r="CU7" s="614"/>
      <c r="CV7" s="614"/>
      <c r="CW7" s="614"/>
      <c r="CX7" s="614"/>
      <c r="CY7" s="615"/>
      <c r="CZ7" s="662">
        <v>19.5</v>
      </c>
      <c r="DA7" s="662"/>
      <c r="DB7" s="662"/>
      <c r="DC7" s="662"/>
      <c r="DD7" s="613">
        <v>220836</v>
      </c>
      <c r="DE7" s="614"/>
      <c r="DF7" s="614"/>
      <c r="DG7" s="614"/>
      <c r="DH7" s="614"/>
      <c r="DI7" s="614"/>
      <c r="DJ7" s="614"/>
      <c r="DK7" s="614"/>
      <c r="DL7" s="614"/>
      <c r="DM7" s="614"/>
      <c r="DN7" s="614"/>
      <c r="DO7" s="614"/>
      <c r="DP7" s="615"/>
      <c r="DQ7" s="613">
        <v>622610</v>
      </c>
      <c r="DR7" s="614"/>
      <c r="DS7" s="614"/>
      <c r="DT7" s="614"/>
      <c r="DU7" s="614"/>
      <c r="DV7" s="614"/>
      <c r="DW7" s="614"/>
      <c r="DX7" s="614"/>
      <c r="DY7" s="614"/>
      <c r="DZ7" s="614"/>
      <c r="EA7" s="614"/>
      <c r="EB7" s="614"/>
      <c r="EC7" s="670"/>
    </row>
    <row r="8" spans="2:143" ht="11.25" customHeight="1" x14ac:dyDescent="0.15">
      <c r="B8" s="623" t="s">
        <v>244</v>
      </c>
      <c r="C8" s="624"/>
      <c r="D8" s="624"/>
      <c r="E8" s="624"/>
      <c r="F8" s="624"/>
      <c r="G8" s="624"/>
      <c r="H8" s="624"/>
      <c r="I8" s="624"/>
      <c r="J8" s="624"/>
      <c r="K8" s="624"/>
      <c r="L8" s="624"/>
      <c r="M8" s="624"/>
      <c r="N8" s="624"/>
      <c r="O8" s="624"/>
      <c r="P8" s="624"/>
      <c r="Q8" s="625"/>
      <c r="R8" s="644">
        <v>1127</v>
      </c>
      <c r="S8" s="614"/>
      <c r="T8" s="614"/>
      <c r="U8" s="614"/>
      <c r="V8" s="614"/>
      <c r="W8" s="614"/>
      <c r="X8" s="614"/>
      <c r="Y8" s="615"/>
      <c r="Z8" s="662">
        <v>0</v>
      </c>
      <c r="AA8" s="662"/>
      <c r="AB8" s="662"/>
      <c r="AC8" s="662"/>
      <c r="AD8" s="663">
        <v>1127</v>
      </c>
      <c r="AE8" s="663"/>
      <c r="AF8" s="663"/>
      <c r="AG8" s="663"/>
      <c r="AH8" s="663"/>
      <c r="AI8" s="663"/>
      <c r="AJ8" s="663"/>
      <c r="AK8" s="663"/>
      <c r="AL8" s="645">
        <v>0</v>
      </c>
      <c r="AM8" s="648"/>
      <c r="AN8" s="648"/>
      <c r="AO8" s="664"/>
      <c r="AP8" s="623" t="s">
        <v>245</v>
      </c>
      <c r="AQ8" s="624"/>
      <c r="AR8" s="624"/>
      <c r="AS8" s="624"/>
      <c r="AT8" s="624"/>
      <c r="AU8" s="624"/>
      <c r="AV8" s="624"/>
      <c r="AW8" s="624"/>
      <c r="AX8" s="624"/>
      <c r="AY8" s="624"/>
      <c r="AZ8" s="624"/>
      <c r="BA8" s="624"/>
      <c r="BB8" s="624"/>
      <c r="BC8" s="624"/>
      <c r="BD8" s="624"/>
      <c r="BE8" s="624"/>
      <c r="BF8" s="625"/>
      <c r="BG8" s="644">
        <v>5078</v>
      </c>
      <c r="BH8" s="614"/>
      <c r="BI8" s="614"/>
      <c r="BJ8" s="614"/>
      <c r="BK8" s="614"/>
      <c r="BL8" s="614"/>
      <c r="BM8" s="614"/>
      <c r="BN8" s="615"/>
      <c r="BO8" s="662">
        <v>1.5</v>
      </c>
      <c r="BP8" s="662"/>
      <c r="BQ8" s="662"/>
      <c r="BR8" s="662"/>
      <c r="BS8" s="663" t="s">
        <v>128</v>
      </c>
      <c r="BT8" s="663"/>
      <c r="BU8" s="663"/>
      <c r="BV8" s="663"/>
      <c r="BW8" s="663"/>
      <c r="BX8" s="663"/>
      <c r="BY8" s="663"/>
      <c r="BZ8" s="663"/>
      <c r="CA8" s="663"/>
      <c r="CB8" s="701"/>
      <c r="CD8" s="623" t="s">
        <v>247</v>
      </c>
      <c r="CE8" s="624"/>
      <c r="CF8" s="624"/>
      <c r="CG8" s="624"/>
      <c r="CH8" s="624"/>
      <c r="CI8" s="624"/>
      <c r="CJ8" s="624"/>
      <c r="CK8" s="624"/>
      <c r="CL8" s="624"/>
      <c r="CM8" s="624"/>
      <c r="CN8" s="624"/>
      <c r="CO8" s="624"/>
      <c r="CP8" s="624"/>
      <c r="CQ8" s="625"/>
      <c r="CR8" s="644">
        <v>804760</v>
      </c>
      <c r="CS8" s="614"/>
      <c r="CT8" s="614"/>
      <c r="CU8" s="614"/>
      <c r="CV8" s="614"/>
      <c r="CW8" s="614"/>
      <c r="CX8" s="614"/>
      <c r="CY8" s="615"/>
      <c r="CZ8" s="662">
        <v>17.3</v>
      </c>
      <c r="DA8" s="662"/>
      <c r="DB8" s="662"/>
      <c r="DC8" s="662"/>
      <c r="DD8" s="613">
        <v>157581</v>
      </c>
      <c r="DE8" s="614"/>
      <c r="DF8" s="614"/>
      <c r="DG8" s="614"/>
      <c r="DH8" s="614"/>
      <c r="DI8" s="614"/>
      <c r="DJ8" s="614"/>
      <c r="DK8" s="614"/>
      <c r="DL8" s="614"/>
      <c r="DM8" s="614"/>
      <c r="DN8" s="614"/>
      <c r="DO8" s="614"/>
      <c r="DP8" s="615"/>
      <c r="DQ8" s="613">
        <v>313370</v>
      </c>
      <c r="DR8" s="614"/>
      <c r="DS8" s="614"/>
      <c r="DT8" s="614"/>
      <c r="DU8" s="614"/>
      <c r="DV8" s="614"/>
      <c r="DW8" s="614"/>
      <c r="DX8" s="614"/>
      <c r="DY8" s="614"/>
      <c r="DZ8" s="614"/>
      <c r="EA8" s="614"/>
      <c r="EB8" s="614"/>
      <c r="EC8" s="670"/>
    </row>
    <row r="9" spans="2:143" ht="11.25" customHeight="1" x14ac:dyDescent="0.15">
      <c r="B9" s="623" t="s">
        <v>248</v>
      </c>
      <c r="C9" s="624"/>
      <c r="D9" s="624"/>
      <c r="E9" s="624"/>
      <c r="F9" s="624"/>
      <c r="G9" s="624"/>
      <c r="H9" s="624"/>
      <c r="I9" s="624"/>
      <c r="J9" s="624"/>
      <c r="K9" s="624"/>
      <c r="L9" s="624"/>
      <c r="M9" s="624"/>
      <c r="N9" s="624"/>
      <c r="O9" s="624"/>
      <c r="P9" s="624"/>
      <c r="Q9" s="625"/>
      <c r="R9" s="644">
        <v>1373</v>
      </c>
      <c r="S9" s="614"/>
      <c r="T9" s="614"/>
      <c r="U9" s="614"/>
      <c r="V9" s="614"/>
      <c r="W9" s="614"/>
      <c r="X9" s="614"/>
      <c r="Y9" s="615"/>
      <c r="Z9" s="662">
        <v>0</v>
      </c>
      <c r="AA9" s="662"/>
      <c r="AB9" s="662"/>
      <c r="AC9" s="662"/>
      <c r="AD9" s="663">
        <v>1373</v>
      </c>
      <c r="AE9" s="663"/>
      <c r="AF9" s="663"/>
      <c r="AG9" s="663"/>
      <c r="AH9" s="663"/>
      <c r="AI9" s="663"/>
      <c r="AJ9" s="663"/>
      <c r="AK9" s="663"/>
      <c r="AL9" s="645">
        <v>0</v>
      </c>
      <c r="AM9" s="648"/>
      <c r="AN9" s="648"/>
      <c r="AO9" s="664"/>
      <c r="AP9" s="623" t="s">
        <v>249</v>
      </c>
      <c r="AQ9" s="624"/>
      <c r="AR9" s="624"/>
      <c r="AS9" s="624"/>
      <c r="AT9" s="624"/>
      <c r="AU9" s="624"/>
      <c r="AV9" s="624"/>
      <c r="AW9" s="624"/>
      <c r="AX9" s="624"/>
      <c r="AY9" s="624"/>
      <c r="AZ9" s="624"/>
      <c r="BA9" s="624"/>
      <c r="BB9" s="624"/>
      <c r="BC9" s="624"/>
      <c r="BD9" s="624"/>
      <c r="BE9" s="624"/>
      <c r="BF9" s="625"/>
      <c r="BG9" s="644">
        <v>141247</v>
      </c>
      <c r="BH9" s="614"/>
      <c r="BI9" s="614"/>
      <c r="BJ9" s="614"/>
      <c r="BK9" s="614"/>
      <c r="BL9" s="614"/>
      <c r="BM9" s="614"/>
      <c r="BN9" s="615"/>
      <c r="BO9" s="662">
        <v>42.3</v>
      </c>
      <c r="BP9" s="662"/>
      <c r="BQ9" s="662"/>
      <c r="BR9" s="662"/>
      <c r="BS9" s="663" t="s">
        <v>128</v>
      </c>
      <c r="BT9" s="663"/>
      <c r="BU9" s="663"/>
      <c r="BV9" s="663"/>
      <c r="BW9" s="663"/>
      <c r="BX9" s="663"/>
      <c r="BY9" s="663"/>
      <c r="BZ9" s="663"/>
      <c r="CA9" s="663"/>
      <c r="CB9" s="701"/>
      <c r="CD9" s="623" t="s">
        <v>250</v>
      </c>
      <c r="CE9" s="624"/>
      <c r="CF9" s="624"/>
      <c r="CG9" s="624"/>
      <c r="CH9" s="624"/>
      <c r="CI9" s="624"/>
      <c r="CJ9" s="624"/>
      <c r="CK9" s="624"/>
      <c r="CL9" s="624"/>
      <c r="CM9" s="624"/>
      <c r="CN9" s="624"/>
      <c r="CO9" s="624"/>
      <c r="CP9" s="624"/>
      <c r="CQ9" s="625"/>
      <c r="CR9" s="644">
        <v>419929</v>
      </c>
      <c r="CS9" s="614"/>
      <c r="CT9" s="614"/>
      <c r="CU9" s="614"/>
      <c r="CV9" s="614"/>
      <c r="CW9" s="614"/>
      <c r="CX9" s="614"/>
      <c r="CY9" s="615"/>
      <c r="CZ9" s="662">
        <v>9</v>
      </c>
      <c r="DA9" s="662"/>
      <c r="DB9" s="662"/>
      <c r="DC9" s="662"/>
      <c r="DD9" s="613">
        <v>31906</v>
      </c>
      <c r="DE9" s="614"/>
      <c r="DF9" s="614"/>
      <c r="DG9" s="614"/>
      <c r="DH9" s="614"/>
      <c r="DI9" s="614"/>
      <c r="DJ9" s="614"/>
      <c r="DK9" s="614"/>
      <c r="DL9" s="614"/>
      <c r="DM9" s="614"/>
      <c r="DN9" s="614"/>
      <c r="DO9" s="614"/>
      <c r="DP9" s="615"/>
      <c r="DQ9" s="613">
        <v>289608</v>
      </c>
      <c r="DR9" s="614"/>
      <c r="DS9" s="614"/>
      <c r="DT9" s="614"/>
      <c r="DU9" s="614"/>
      <c r="DV9" s="614"/>
      <c r="DW9" s="614"/>
      <c r="DX9" s="614"/>
      <c r="DY9" s="614"/>
      <c r="DZ9" s="614"/>
      <c r="EA9" s="614"/>
      <c r="EB9" s="614"/>
      <c r="EC9" s="670"/>
    </row>
    <row r="10" spans="2:143" ht="11.25" customHeight="1" x14ac:dyDescent="0.15">
      <c r="B10" s="623" t="s">
        <v>251</v>
      </c>
      <c r="C10" s="624"/>
      <c r="D10" s="624"/>
      <c r="E10" s="624"/>
      <c r="F10" s="624"/>
      <c r="G10" s="624"/>
      <c r="H10" s="624"/>
      <c r="I10" s="624"/>
      <c r="J10" s="624"/>
      <c r="K10" s="624"/>
      <c r="L10" s="624"/>
      <c r="M10" s="624"/>
      <c r="N10" s="624"/>
      <c r="O10" s="624"/>
      <c r="P10" s="624"/>
      <c r="Q10" s="625"/>
      <c r="R10" s="644" t="s">
        <v>128</v>
      </c>
      <c r="S10" s="614"/>
      <c r="T10" s="614"/>
      <c r="U10" s="614"/>
      <c r="V10" s="614"/>
      <c r="W10" s="614"/>
      <c r="X10" s="614"/>
      <c r="Y10" s="615"/>
      <c r="Z10" s="662" t="s">
        <v>128</v>
      </c>
      <c r="AA10" s="662"/>
      <c r="AB10" s="662"/>
      <c r="AC10" s="662"/>
      <c r="AD10" s="663" t="s">
        <v>128</v>
      </c>
      <c r="AE10" s="663"/>
      <c r="AF10" s="663"/>
      <c r="AG10" s="663"/>
      <c r="AH10" s="663"/>
      <c r="AI10" s="663"/>
      <c r="AJ10" s="663"/>
      <c r="AK10" s="663"/>
      <c r="AL10" s="645" t="s">
        <v>128</v>
      </c>
      <c r="AM10" s="648"/>
      <c r="AN10" s="648"/>
      <c r="AO10" s="664"/>
      <c r="AP10" s="623" t="s">
        <v>252</v>
      </c>
      <c r="AQ10" s="624"/>
      <c r="AR10" s="624"/>
      <c r="AS10" s="624"/>
      <c r="AT10" s="624"/>
      <c r="AU10" s="624"/>
      <c r="AV10" s="624"/>
      <c r="AW10" s="624"/>
      <c r="AX10" s="624"/>
      <c r="AY10" s="624"/>
      <c r="AZ10" s="624"/>
      <c r="BA10" s="624"/>
      <c r="BB10" s="624"/>
      <c r="BC10" s="624"/>
      <c r="BD10" s="624"/>
      <c r="BE10" s="624"/>
      <c r="BF10" s="625"/>
      <c r="BG10" s="644">
        <v>11632</v>
      </c>
      <c r="BH10" s="614"/>
      <c r="BI10" s="614"/>
      <c r="BJ10" s="614"/>
      <c r="BK10" s="614"/>
      <c r="BL10" s="614"/>
      <c r="BM10" s="614"/>
      <c r="BN10" s="615"/>
      <c r="BO10" s="662">
        <v>3.5</v>
      </c>
      <c r="BP10" s="662"/>
      <c r="BQ10" s="662"/>
      <c r="BR10" s="662"/>
      <c r="BS10" s="663">
        <v>1939</v>
      </c>
      <c r="BT10" s="663"/>
      <c r="BU10" s="663"/>
      <c r="BV10" s="663"/>
      <c r="BW10" s="663"/>
      <c r="BX10" s="663"/>
      <c r="BY10" s="663"/>
      <c r="BZ10" s="663"/>
      <c r="CA10" s="663"/>
      <c r="CB10" s="701"/>
      <c r="CD10" s="623" t="s">
        <v>253</v>
      </c>
      <c r="CE10" s="624"/>
      <c r="CF10" s="624"/>
      <c r="CG10" s="624"/>
      <c r="CH10" s="624"/>
      <c r="CI10" s="624"/>
      <c r="CJ10" s="624"/>
      <c r="CK10" s="624"/>
      <c r="CL10" s="624"/>
      <c r="CM10" s="624"/>
      <c r="CN10" s="624"/>
      <c r="CO10" s="624"/>
      <c r="CP10" s="624"/>
      <c r="CQ10" s="625"/>
      <c r="CR10" s="644">
        <v>2100</v>
      </c>
      <c r="CS10" s="614"/>
      <c r="CT10" s="614"/>
      <c r="CU10" s="614"/>
      <c r="CV10" s="614"/>
      <c r="CW10" s="614"/>
      <c r="CX10" s="614"/>
      <c r="CY10" s="615"/>
      <c r="CZ10" s="662">
        <v>0</v>
      </c>
      <c r="DA10" s="662"/>
      <c r="DB10" s="662"/>
      <c r="DC10" s="662"/>
      <c r="DD10" s="613" t="s">
        <v>128</v>
      </c>
      <c r="DE10" s="614"/>
      <c r="DF10" s="614"/>
      <c r="DG10" s="614"/>
      <c r="DH10" s="614"/>
      <c r="DI10" s="614"/>
      <c r="DJ10" s="614"/>
      <c r="DK10" s="614"/>
      <c r="DL10" s="614"/>
      <c r="DM10" s="614"/>
      <c r="DN10" s="614"/>
      <c r="DO10" s="614"/>
      <c r="DP10" s="615"/>
      <c r="DQ10" s="613">
        <v>2100</v>
      </c>
      <c r="DR10" s="614"/>
      <c r="DS10" s="614"/>
      <c r="DT10" s="614"/>
      <c r="DU10" s="614"/>
      <c r="DV10" s="614"/>
      <c r="DW10" s="614"/>
      <c r="DX10" s="614"/>
      <c r="DY10" s="614"/>
      <c r="DZ10" s="614"/>
      <c r="EA10" s="614"/>
      <c r="EB10" s="614"/>
      <c r="EC10" s="670"/>
    </row>
    <row r="11" spans="2:143" ht="11.25" customHeight="1" x14ac:dyDescent="0.15">
      <c r="B11" s="623" t="s">
        <v>254</v>
      </c>
      <c r="C11" s="624"/>
      <c r="D11" s="624"/>
      <c r="E11" s="624"/>
      <c r="F11" s="624"/>
      <c r="G11" s="624"/>
      <c r="H11" s="624"/>
      <c r="I11" s="624"/>
      <c r="J11" s="624"/>
      <c r="K11" s="624"/>
      <c r="L11" s="624"/>
      <c r="M11" s="624"/>
      <c r="N11" s="624"/>
      <c r="O11" s="624"/>
      <c r="P11" s="624"/>
      <c r="Q11" s="625"/>
      <c r="R11" s="644">
        <v>78425</v>
      </c>
      <c r="S11" s="614"/>
      <c r="T11" s="614"/>
      <c r="U11" s="614"/>
      <c r="V11" s="614"/>
      <c r="W11" s="614"/>
      <c r="X11" s="614"/>
      <c r="Y11" s="615"/>
      <c r="Z11" s="645">
        <v>1.6</v>
      </c>
      <c r="AA11" s="648"/>
      <c r="AB11" s="648"/>
      <c r="AC11" s="649"/>
      <c r="AD11" s="613">
        <v>78425</v>
      </c>
      <c r="AE11" s="614"/>
      <c r="AF11" s="614"/>
      <c r="AG11" s="614"/>
      <c r="AH11" s="614"/>
      <c r="AI11" s="614"/>
      <c r="AJ11" s="614"/>
      <c r="AK11" s="615"/>
      <c r="AL11" s="645">
        <v>2.7</v>
      </c>
      <c r="AM11" s="648"/>
      <c r="AN11" s="648"/>
      <c r="AO11" s="664"/>
      <c r="AP11" s="623" t="s">
        <v>255</v>
      </c>
      <c r="AQ11" s="624"/>
      <c r="AR11" s="624"/>
      <c r="AS11" s="624"/>
      <c r="AT11" s="624"/>
      <c r="AU11" s="624"/>
      <c r="AV11" s="624"/>
      <c r="AW11" s="624"/>
      <c r="AX11" s="624"/>
      <c r="AY11" s="624"/>
      <c r="AZ11" s="624"/>
      <c r="BA11" s="624"/>
      <c r="BB11" s="624"/>
      <c r="BC11" s="624"/>
      <c r="BD11" s="624"/>
      <c r="BE11" s="624"/>
      <c r="BF11" s="625"/>
      <c r="BG11" s="644">
        <v>13101</v>
      </c>
      <c r="BH11" s="614"/>
      <c r="BI11" s="614"/>
      <c r="BJ11" s="614"/>
      <c r="BK11" s="614"/>
      <c r="BL11" s="614"/>
      <c r="BM11" s="614"/>
      <c r="BN11" s="615"/>
      <c r="BO11" s="662">
        <v>3.9</v>
      </c>
      <c r="BP11" s="662"/>
      <c r="BQ11" s="662"/>
      <c r="BR11" s="662"/>
      <c r="BS11" s="663">
        <v>3752</v>
      </c>
      <c r="BT11" s="663"/>
      <c r="BU11" s="663"/>
      <c r="BV11" s="663"/>
      <c r="BW11" s="663"/>
      <c r="BX11" s="663"/>
      <c r="BY11" s="663"/>
      <c r="BZ11" s="663"/>
      <c r="CA11" s="663"/>
      <c r="CB11" s="701"/>
      <c r="CD11" s="623" t="s">
        <v>256</v>
      </c>
      <c r="CE11" s="624"/>
      <c r="CF11" s="624"/>
      <c r="CG11" s="624"/>
      <c r="CH11" s="624"/>
      <c r="CI11" s="624"/>
      <c r="CJ11" s="624"/>
      <c r="CK11" s="624"/>
      <c r="CL11" s="624"/>
      <c r="CM11" s="624"/>
      <c r="CN11" s="624"/>
      <c r="CO11" s="624"/>
      <c r="CP11" s="624"/>
      <c r="CQ11" s="625"/>
      <c r="CR11" s="644">
        <v>358440</v>
      </c>
      <c r="CS11" s="614"/>
      <c r="CT11" s="614"/>
      <c r="CU11" s="614"/>
      <c r="CV11" s="614"/>
      <c r="CW11" s="614"/>
      <c r="CX11" s="614"/>
      <c r="CY11" s="615"/>
      <c r="CZ11" s="662">
        <v>7.7</v>
      </c>
      <c r="DA11" s="662"/>
      <c r="DB11" s="662"/>
      <c r="DC11" s="662"/>
      <c r="DD11" s="613">
        <v>65625</v>
      </c>
      <c r="DE11" s="614"/>
      <c r="DF11" s="614"/>
      <c r="DG11" s="614"/>
      <c r="DH11" s="614"/>
      <c r="DI11" s="614"/>
      <c r="DJ11" s="614"/>
      <c r="DK11" s="614"/>
      <c r="DL11" s="614"/>
      <c r="DM11" s="614"/>
      <c r="DN11" s="614"/>
      <c r="DO11" s="614"/>
      <c r="DP11" s="615"/>
      <c r="DQ11" s="613">
        <v>170918</v>
      </c>
      <c r="DR11" s="614"/>
      <c r="DS11" s="614"/>
      <c r="DT11" s="614"/>
      <c r="DU11" s="614"/>
      <c r="DV11" s="614"/>
      <c r="DW11" s="614"/>
      <c r="DX11" s="614"/>
      <c r="DY11" s="614"/>
      <c r="DZ11" s="614"/>
      <c r="EA11" s="614"/>
      <c r="EB11" s="614"/>
      <c r="EC11" s="670"/>
    </row>
    <row r="12" spans="2:143" ht="11.25" customHeight="1" x14ac:dyDescent="0.15">
      <c r="B12" s="623" t="s">
        <v>257</v>
      </c>
      <c r="C12" s="624"/>
      <c r="D12" s="624"/>
      <c r="E12" s="624"/>
      <c r="F12" s="624"/>
      <c r="G12" s="624"/>
      <c r="H12" s="624"/>
      <c r="I12" s="624"/>
      <c r="J12" s="624"/>
      <c r="K12" s="624"/>
      <c r="L12" s="624"/>
      <c r="M12" s="624"/>
      <c r="N12" s="624"/>
      <c r="O12" s="624"/>
      <c r="P12" s="624"/>
      <c r="Q12" s="625"/>
      <c r="R12" s="644" t="s">
        <v>128</v>
      </c>
      <c r="S12" s="614"/>
      <c r="T12" s="614"/>
      <c r="U12" s="614"/>
      <c r="V12" s="614"/>
      <c r="W12" s="614"/>
      <c r="X12" s="614"/>
      <c r="Y12" s="615"/>
      <c r="Z12" s="662" t="s">
        <v>128</v>
      </c>
      <c r="AA12" s="662"/>
      <c r="AB12" s="662"/>
      <c r="AC12" s="662"/>
      <c r="AD12" s="663" t="s">
        <v>128</v>
      </c>
      <c r="AE12" s="663"/>
      <c r="AF12" s="663"/>
      <c r="AG12" s="663"/>
      <c r="AH12" s="663"/>
      <c r="AI12" s="663"/>
      <c r="AJ12" s="663"/>
      <c r="AK12" s="663"/>
      <c r="AL12" s="645" t="s">
        <v>128</v>
      </c>
      <c r="AM12" s="648"/>
      <c r="AN12" s="648"/>
      <c r="AO12" s="664"/>
      <c r="AP12" s="623" t="s">
        <v>258</v>
      </c>
      <c r="AQ12" s="624"/>
      <c r="AR12" s="624"/>
      <c r="AS12" s="624"/>
      <c r="AT12" s="624"/>
      <c r="AU12" s="624"/>
      <c r="AV12" s="624"/>
      <c r="AW12" s="624"/>
      <c r="AX12" s="624"/>
      <c r="AY12" s="624"/>
      <c r="AZ12" s="624"/>
      <c r="BA12" s="624"/>
      <c r="BB12" s="624"/>
      <c r="BC12" s="624"/>
      <c r="BD12" s="624"/>
      <c r="BE12" s="624"/>
      <c r="BF12" s="625"/>
      <c r="BG12" s="644">
        <v>123606</v>
      </c>
      <c r="BH12" s="614"/>
      <c r="BI12" s="614"/>
      <c r="BJ12" s="614"/>
      <c r="BK12" s="614"/>
      <c r="BL12" s="614"/>
      <c r="BM12" s="614"/>
      <c r="BN12" s="615"/>
      <c r="BO12" s="662">
        <v>37</v>
      </c>
      <c r="BP12" s="662"/>
      <c r="BQ12" s="662"/>
      <c r="BR12" s="662"/>
      <c r="BS12" s="663" t="s">
        <v>128</v>
      </c>
      <c r="BT12" s="663"/>
      <c r="BU12" s="663"/>
      <c r="BV12" s="663"/>
      <c r="BW12" s="663"/>
      <c r="BX12" s="663"/>
      <c r="BY12" s="663"/>
      <c r="BZ12" s="663"/>
      <c r="CA12" s="663"/>
      <c r="CB12" s="701"/>
      <c r="CD12" s="623" t="s">
        <v>259</v>
      </c>
      <c r="CE12" s="624"/>
      <c r="CF12" s="624"/>
      <c r="CG12" s="624"/>
      <c r="CH12" s="624"/>
      <c r="CI12" s="624"/>
      <c r="CJ12" s="624"/>
      <c r="CK12" s="624"/>
      <c r="CL12" s="624"/>
      <c r="CM12" s="624"/>
      <c r="CN12" s="624"/>
      <c r="CO12" s="624"/>
      <c r="CP12" s="624"/>
      <c r="CQ12" s="625"/>
      <c r="CR12" s="644">
        <v>225139</v>
      </c>
      <c r="CS12" s="614"/>
      <c r="CT12" s="614"/>
      <c r="CU12" s="614"/>
      <c r="CV12" s="614"/>
      <c r="CW12" s="614"/>
      <c r="CX12" s="614"/>
      <c r="CY12" s="615"/>
      <c r="CZ12" s="662">
        <v>4.8</v>
      </c>
      <c r="DA12" s="662"/>
      <c r="DB12" s="662"/>
      <c r="DC12" s="662"/>
      <c r="DD12" s="613">
        <v>42021</v>
      </c>
      <c r="DE12" s="614"/>
      <c r="DF12" s="614"/>
      <c r="DG12" s="614"/>
      <c r="DH12" s="614"/>
      <c r="DI12" s="614"/>
      <c r="DJ12" s="614"/>
      <c r="DK12" s="614"/>
      <c r="DL12" s="614"/>
      <c r="DM12" s="614"/>
      <c r="DN12" s="614"/>
      <c r="DO12" s="614"/>
      <c r="DP12" s="615"/>
      <c r="DQ12" s="613">
        <v>168695</v>
      </c>
      <c r="DR12" s="614"/>
      <c r="DS12" s="614"/>
      <c r="DT12" s="614"/>
      <c r="DU12" s="614"/>
      <c r="DV12" s="614"/>
      <c r="DW12" s="614"/>
      <c r="DX12" s="614"/>
      <c r="DY12" s="614"/>
      <c r="DZ12" s="614"/>
      <c r="EA12" s="614"/>
      <c r="EB12" s="614"/>
      <c r="EC12" s="670"/>
    </row>
    <row r="13" spans="2:143" ht="11.25" customHeight="1" x14ac:dyDescent="0.15">
      <c r="B13" s="623" t="s">
        <v>260</v>
      </c>
      <c r="C13" s="624"/>
      <c r="D13" s="624"/>
      <c r="E13" s="624"/>
      <c r="F13" s="624"/>
      <c r="G13" s="624"/>
      <c r="H13" s="624"/>
      <c r="I13" s="624"/>
      <c r="J13" s="624"/>
      <c r="K13" s="624"/>
      <c r="L13" s="624"/>
      <c r="M13" s="624"/>
      <c r="N13" s="624"/>
      <c r="O13" s="624"/>
      <c r="P13" s="624"/>
      <c r="Q13" s="625"/>
      <c r="R13" s="644" t="s">
        <v>128</v>
      </c>
      <c r="S13" s="614"/>
      <c r="T13" s="614"/>
      <c r="U13" s="614"/>
      <c r="V13" s="614"/>
      <c r="W13" s="614"/>
      <c r="X13" s="614"/>
      <c r="Y13" s="615"/>
      <c r="Z13" s="662" t="s">
        <v>128</v>
      </c>
      <c r="AA13" s="662"/>
      <c r="AB13" s="662"/>
      <c r="AC13" s="662"/>
      <c r="AD13" s="663" t="s">
        <v>128</v>
      </c>
      <c r="AE13" s="663"/>
      <c r="AF13" s="663"/>
      <c r="AG13" s="663"/>
      <c r="AH13" s="663"/>
      <c r="AI13" s="663"/>
      <c r="AJ13" s="663"/>
      <c r="AK13" s="663"/>
      <c r="AL13" s="645" t="s">
        <v>128</v>
      </c>
      <c r="AM13" s="648"/>
      <c r="AN13" s="648"/>
      <c r="AO13" s="664"/>
      <c r="AP13" s="623" t="s">
        <v>261</v>
      </c>
      <c r="AQ13" s="624"/>
      <c r="AR13" s="624"/>
      <c r="AS13" s="624"/>
      <c r="AT13" s="624"/>
      <c r="AU13" s="624"/>
      <c r="AV13" s="624"/>
      <c r="AW13" s="624"/>
      <c r="AX13" s="624"/>
      <c r="AY13" s="624"/>
      <c r="AZ13" s="624"/>
      <c r="BA13" s="624"/>
      <c r="BB13" s="624"/>
      <c r="BC13" s="624"/>
      <c r="BD13" s="624"/>
      <c r="BE13" s="624"/>
      <c r="BF13" s="625"/>
      <c r="BG13" s="644">
        <v>112379</v>
      </c>
      <c r="BH13" s="614"/>
      <c r="BI13" s="614"/>
      <c r="BJ13" s="614"/>
      <c r="BK13" s="614"/>
      <c r="BL13" s="614"/>
      <c r="BM13" s="614"/>
      <c r="BN13" s="615"/>
      <c r="BO13" s="662">
        <v>33.700000000000003</v>
      </c>
      <c r="BP13" s="662"/>
      <c r="BQ13" s="662"/>
      <c r="BR13" s="662"/>
      <c r="BS13" s="663" t="s">
        <v>128</v>
      </c>
      <c r="BT13" s="663"/>
      <c r="BU13" s="663"/>
      <c r="BV13" s="663"/>
      <c r="BW13" s="663"/>
      <c r="BX13" s="663"/>
      <c r="BY13" s="663"/>
      <c r="BZ13" s="663"/>
      <c r="CA13" s="663"/>
      <c r="CB13" s="701"/>
      <c r="CD13" s="623" t="s">
        <v>262</v>
      </c>
      <c r="CE13" s="624"/>
      <c r="CF13" s="624"/>
      <c r="CG13" s="624"/>
      <c r="CH13" s="624"/>
      <c r="CI13" s="624"/>
      <c r="CJ13" s="624"/>
      <c r="CK13" s="624"/>
      <c r="CL13" s="624"/>
      <c r="CM13" s="624"/>
      <c r="CN13" s="624"/>
      <c r="CO13" s="624"/>
      <c r="CP13" s="624"/>
      <c r="CQ13" s="625"/>
      <c r="CR13" s="644">
        <v>692234</v>
      </c>
      <c r="CS13" s="614"/>
      <c r="CT13" s="614"/>
      <c r="CU13" s="614"/>
      <c r="CV13" s="614"/>
      <c r="CW13" s="614"/>
      <c r="CX13" s="614"/>
      <c r="CY13" s="615"/>
      <c r="CZ13" s="662">
        <v>14.9</v>
      </c>
      <c r="DA13" s="662"/>
      <c r="DB13" s="662"/>
      <c r="DC13" s="662"/>
      <c r="DD13" s="613">
        <v>208949</v>
      </c>
      <c r="DE13" s="614"/>
      <c r="DF13" s="614"/>
      <c r="DG13" s="614"/>
      <c r="DH13" s="614"/>
      <c r="DI13" s="614"/>
      <c r="DJ13" s="614"/>
      <c r="DK13" s="614"/>
      <c r="DL13" s="614"/>
      <c r="DM13" s="614"/>
      <c r="DN13" s="614"/>
      <c r="DO13" s="614"/>
      <c r="DP13" s="615"/>
      <c r="DQ13" s="613">
        <v>483537</v>
      </c>
      <c r="DR13" s="614"/>
      <c r="DS13" s="614"/>
      <c r="DT13" s="614"/>
      <c r="DU13" s="614"/>
      <c r="DV13" s="614"/>
      <c r="DW13" s="614"/>
      <c r="DX13" s="614"/>
      <c r="DY13" s="614"/>
      <c r="DZ13" s="614"/>
      <c r="EA13" s="614"/>
      <c r="EB13" s="614"/>
      <c r="EC13" s="670"/>
    </row>
    <row r="14" spans="2:143" ht="11.25" customHeight="1" x14ac:dyDescent="0.15">
      <c r="B14" s="623" t="s">
        <v>263</v>
      </c>
      <c r="C14" s="624"/>
      <c r="D14" s="624"/>
      <c r="E14" s="624"/>
      <c r="F14" s="624"/>
      <c r="G14" s="624"/>
      <c r="H14" s="624"/>
      <c r="I14" s="624"/>
      <c r="J14" s="624"/>
      <c r="K14" s="624"/>
      <c r="L14" s="624"/>
      <c r="M14" s="624"/>
      <c r="N14" s="624"/>
      <c r="O14" s="624"/>
      <c r="P14" s="624"/>
      <c r="Q14" s="625"/>
      <c r="R14" s="644" t="s">
        <v>128</v>
      </c>
      <c r="S14" s="614"/>
      <c r="T14" s="614"/>
      <c r="U14" s="614"/>
      <c r="V14" s="614"/>
      <c r="W14" s="614"/>
      <c r="X14" s="614"/>
      <c r="Y14" s="615"/>
      <c r="Z14" s="662" t="s">
        <v>128</v>
      </c>
      <c r="AA14" s="662"/>
      <c r="AB14" s="662"/>
      <c r="AC14" s="662"/>
      <c r="AD14" s="663" t="s">
        <v>128</v>
      </c>
      <c r="AE14" s="663"/>
      <c r="AF14" s="663"/>
      <c r="AG14" s="663"/>
      <c r="AH14" s="663"/>
      <c r="AI14" s="663"/>
      <c r="AJ14" s="663"/>
      <c r="AK14" s="663"/>
      <c r="AL14" s="645" t="s">
        <v>128</v>
      </c>
      <c r="AM14" s="648"/>
      <c r="AN14" s="648"/>
      <c r="AO14" s="664"/>
      <c r="AP14" s="623" t="s">
        <v>264</v>
      </c>
      <c r="AQ14" s="624"/>
      <c r="AR14" s="624"/>
      <c r="AS14" s="624"/>
      <c r="AT14" s="624"/>
      <c r="AU14" s="624"/>
      <c r="AV14" s="624"/>
      <c r="AW14" s="624"/>
      <c r="AX14" s="624"/>
      <c r="AY14" s="624"/>
      <c r="AZ14" s="624"/>
      <c r="BA14" s="624"/>
      <c r="BB14" s="624"/>
      <c r="BC14" s="624"/>
      <c r="BD14" s="624"/>
      <c r="BE14" s="624"/>
      <c r="BF14" s="625"/>
      <c r="BG14" s="644">
        <v>9780</v>
      </c>
      <c r="BH14" s="614"/>
      <c r="BI14" s="614"/>
      <c r="BJ14" s="614"/>
      <c r="BK14" s="614"/>
      <c r="BL14" s="614"/>
      <c r="BM14" s="614"/>
      <c r="BN14" s="615"/>
      <c r="BO14" s="662">
        <v>2.9</v>
      </c>
      <c r="BP14" s="662"/>
      <c r="BQ14" s="662"/>
      <c r="BR14" s="662"/>
      <c r="BS14" s="663" t="s">
        <v>128</v>
      </c>
      <c r="BT14" s="663"/>
      <c r="BU14" s="663"/>
      <c r="BV14" s="663"/>
      <c r="BW14" s="663"/>
      <c r="BX14" s="663"/>
      <c r="BY14" s="663"/>
      <c r="BZ14" s="663"/>
      <c r="CA14" s="663"/>
      <c r="CB14" s="701"/>
      <c r="CD14" s="623" t="s">
        <v>265</v>
      </c>
      <c r="CE14" s="624"/>
      <c r="CF14" s="624"/>
      <c r="CG14" s="624"/>
      <c r="CH14" s="624"/>
      <c r="CI14" s="624"/>
      <c r="CJ14" s="624"/>
      <c r="CK14" s="624"/>
      <c r="CL14" s="624"/>
      <c r="CM14" s="624"/>
      <c r="CN14" s="624"/>
      <c r="CO14" s="624"/>
      <c r="CP14" s="624"/>
      <c r="CQ14" s="625"/>
      <c r="CR14" s="644">
        <v>190761</v>
      </c>
      <c r="CS14" s="614"/>
      <c r="CT14" s="614"/>
      <c r="CU14" s="614"/>
      <c r="CV14" s="614"/>
      <c r="CW14" s="614"/>
      <c r="CX14" s="614"/>
      <c r="CY14" s="615"/>
      <c r="CZ14" s="662">
        <v>4.0999999999999996</v>
      </c>
      <c r="DA14" s="662"/>
      <c r="DB14" s="662"/>
      <c r="DC14" s="662"/>
      <c r="DD14" s="613">
        <v>4862</v>
      </c>
      <c r="DE14" s="614"/>
      <c r="DF14" s="614"/>
      <c r="DG14" s="614"/>
      <c r="DH14" s="614"/>
      <c r="DI14" s="614"/>
      <c r="DJ14" s="614"/>
      <c r="DK14" s="614"/>
      <c r="DL14" s="614"/>
      <c r="DM14" s="614"/>
      <c r="DN14" s="614"/>
      <c r="DO14" s="614"/>
      <c r="DP14" s="615"/>
      <c r="DQ14" s="613">
        <v>190761</v>
      </c>
      <c r="DR14" s="614"/>
      <c r="DS14" s="614"/>
      <c r="DT14" s="614"/>
      <c r="DU14" s="614"/>
      <c r="DV14" s="614"/>
      <c r="DW14" s="614"/>
      <c r="DX14" s="614"/>
      <c r="DY14" s="614"/>
      <c r="DZ14" s="614"/>
      <c r="EA14" s="614"/>
      <c r="EB14" s="614"/>
      <c r="EC14" s="670"/>
    </row>
    <row r="15" spans="2:143" ht="11.25" customHeight="1" x14ac:dyDescent="0.15">
      <c r="B15" s="623" t="s">
        <v>266</v>
      </c>
      <c r="C15" s="624"/>
      <c r="D15" s="624"/>
      <c r="E15" s="624"/>
      <c r="F15" s="624"/>
      <c r="G15" s="624"/>
      <c r="H15" s="624"/>
      <c r="I15" s="624"/>
      <c r="J15" s="624"/>
      <c r="K15" s="624"/>
      <c r="L15" s="624"/>
      <c r="M15" s="624"/>
      <c r="N15" s="624"/>
      <c r="O15" s="624"/>
      <c r="P15" s="624"/>
      <c r="Q15" s="625"/>
      <c r="R15" s="644" t="s">
        <v>128</v>
      </c>
      <c r="S15" s="614"/>
      <c r="T15" s="614"/>
      <c r="U15" s="614"/>
      <c r="V15" s="614"/>
      <c r="W15" s="614"/>
      <c r="X15" s="614"/>
      <c r="Y15" s="615"/>
      <c r="Z15" s="662" t="s">
        <v>128</v>
      </c>
      <c r="AA15" s="662"/>
      <c r="AB15" s="662"/>
      <c r="AC15" s="662"/>
      <c r="AD15" s="663" t="s">
        <v>128</v>
      </c>
      <c r="AE15" s="663"/>
      <c r="AF15" s="663"/>
      <c r="AG15" s="663"/>
      <c r="AH15" s="663"/>
      <c r="AI15" s="663"/>
      <c r="AJ15" s="663"/>
      <c r="AK15" s="663"/>
      <c r="AL15" s="645" t="s">
        <v>128</v>
      </c>
      <c r="AM15" s="648"/>
      <c r="AN15" s="648"/>
      <c r="AO15" s="664"/>
      <c r="AP15" s="623" t="s">
        <v>267</v>
      </c>
      <c r="AQ15" s="624"/>
      <c r="AR15" s="624"/>
      <c r="AS15" s="624"/>
      <c r="AT15" s="624"/>
      <c r="AU15" s="624"/>
      <c r="AV15" s="624"/>
      <c r="AW15" s="624"/>
      <c r="AX15" s="624"/>
      <c r="AY15" s="624"/>
      <c r="AZ15" s="624"/>
      <c r="BA15" s="624"/>
      <c r="BB15" s="624"/>
      <c r="BC15" s="624"/>
      <c r="BD15" s="624"/>
      <c r="BE15" s="624"/>
      <c r="BF15" s="625"/>
      <c r="BG15" s="644">
        <v>25439</v>
      </c>
      <c r="BH15" s="614"/>
      <c r="BI15" s="614"/>
      <c r="BJ15" s="614"/>
      <c r="BK15" s="614"/>
      <c r="BL15" s="614"/>
      <c r="BM15" s="614"/>
      <c r="BN15" s="615"/>
      <c r="BO15" s="662">
        <v>7.6</v>
      </c>
      <c r="BP15" s="662"/>
      <c r="BQ15" s="662"/>
      <c r="BR15" s="662"/>
      <c r="BS15" s="663" t="s">
        <v>128</v>
      </c>
      <c r="BT15" s="663"/>
      <c r="BU15" s="663"/>
      <c r="BV15" s="663"/>
      <c r="BW15" s="663"/>
      <c r="BX15" s="663"/>
      <c r="BY15" s="663"/>
      <c r="BZ15" s="663"/>
      <c r="CA15" s="663"/>
      <c r="CB15" s="701"/>
      <c r="CD15" s="623" t="s">
        <v>268</v>
      </c>
      <c r="CE15" s="624"/>
      <c r="CF15" s="624"/>
      <c r="CG15" s="624"/>
      <c r="CH15" s="624"/>
      <c r="CI15" s="624"/>
      <c r="CJ15" s="624"/>
      <c r="CK15" s="624"/>
      <c r="CL15" s="624"/>
      <c r="CM15" s="624"/>
      <c r="CN15" s="624"/>
      <c r="CO15" s="624"/>
      <c r="CP15" s="624"/>
      <c r="CQ15" s="625"/>
      <c r="CR15" s="644">
        <v>390288</v>
      </c>
      <c r="CS15" s="614"/>
      <c r="CT15" s="614"/>
      <c r="CU15" s="614"/>
      <c r="CV15" s="614"/>
      <c r="CW15" s="614"/>
      <c r="CX15" s="614"/>
      <c r="CY15" s="615"/>
      <c r="CZ15" s="662">
        <v>8.4</v>
      </c>
      <c r="DA15" s="662"/>
      <c r="DB15" s="662"/>
      <c r="DC15" s="662"/>
      <c r="DD15" s="613">
        <v>65465</v>
      </c>
      <c r="DE15" s="614"/>
      <c r="DF15" s="614"/>
      <c r="DG15" s="614"/>
      <c r="DH15" s="614"/>
      <c r="DI15" s="614"/>
      <c r="DJ15" s="614"/>
      <c r="DK15" s="614"/>
      <c r="DL15" s="614"/>
      <c r="DM15" s="614"/>
      <c r="DN15" s="614"/>
      <c r="DO15" s="614"/>
      <c r="DP15" s="615"/>
      <c r="DQ15" s="613">
        <v>320561</v>
      </c>
      <c r="DR15" s="614"/>
      <c r="DS15" s="614"/>
      <c r="DT15" s="614"/>
      <c r="DU15" s="614"/>
      <c r="DV15" s="614"/>
      <c r="DW15" s="614"/>
      <c r="DX15" s="614"/>
      <c r="DY15" s="614"/>
      <c r="DZ15" s="614"/>
      <c r="EA15" s="614"/>
      <c r="EB15" s="614"/>
      <c r="EC15" s="670"/>
    </row>
    <row r="16" spans="2:143" ht="11.25" customHeight="1" x14ac:dyDescent="0.15">
      <c r="B16" s="623" t="s">
        <v>269</v>
      </c>
      <c r="C16" s="624"/>
      <c r="D16" s="624"/>
      <c r="E16" s="624"/>
      <c r="F16" s="624"/>
      <c r="G16" s="624"/>
      <c r="H16" s="624"/>
      <c r="I16" s="624"/>
      <c r="J16" s="624"/>
      <c r="K16" s="624"/>
      <c r="L16" s="624"/>
      <c r="M16" s="624"/>
      <c r="N16" s="624"/>
      <c r="O16" s="624"/>
      <c r="P16" s="624"/>
      <c r="Q16" s="625"/>
      <c r="R16" s="644">
        <v>4321</v>
      </c>
      <c r="S16" s="614"/>
      <c r="T16" s="614"/>
      <c r="U16" s="614"/>
      <c r="V16" s="614"/>
      <c r="W16" s="614"/>
      <c r="X16" s="614"/>
      <c r="Y16" s="615"/>
      <c r="Z16" s="662">
        <v>0.1</v>
      </c>
      <c r="AA16" s="662"/>
      <c r="AB16" s="662"/>
      <c r="AC16" s="662"/>
      <c r="AD16" s="663">
        <v>4321</v>
      </c>
      <c r="AE16" s="663"/>
      <c r="AF16" s="663"/>
      <c r="AG16" s="663"/>
      <c r="AH16" s="663"/>
      <c r="AI16" s="663"/>
      <c r="AJ16" s="663"/>
      <c r="AK16" s="663"/>
      <c r="AL16" s="645">
        <v>0.1</v>
      </c>
      <c r="AM16" s="648"/>
      <c r="AN16" s="648"/>
      <c r="AO16" s="664"/>
      <c r="AP16" s="623" t="s">
        <v>270</v>
      </c>
      <c r="AQ16" s="624"/>
      <c r="AR16" s="624"/>
      <c r="AS16" s="624"/>
      <c r="AT16" s="624"/>
      <c r="AU16" s="624"/>
      <c r="AV16" s="624"/>
      <c r="AW16" s="624"/>
      <c r="AX16" s="624"/>
      <c r="AY16" s="624"/>
      <c r="AZ16" s="624"/>
      <c r="BA16" s="624"/>
      <c r="BB16" s="624"/>
      <c r="BC16" s="624"/>
      <c r="BD16" s="624"/>
      <c r="BE16" s="624"/>
      <c r="BF16" s="625"/>
      <c r="BG16" s="644" t="s">
        <v>128</v>
      </c>
      <c r="BH16" s="614"/>
      <c r="BI16" s="614"/>
      <c r="BJ16" s="614"/>
      <c r="BK16" s="614"/>
      <c r="BL16" s="614"/>
      <c r="BM16" s="614"/>
      <c r="BN16" s="615"/>
      <c r="BO16" s="662" t="s">
        <v>128</v>
      </c>
      <c r="BP16" s="662"/>
      <c r="BQ16" s="662"/>
      <c r="BR16" s="662"/>
      <c r="BS16" s="663" t="s">
        <v>128</v>
      </c>
      <c r="BT16" s="663"/>
      <c r="BU16" s="663"/>
      <c r="BV16" s="663"/>
      <c r="BW16" s="663"/>
      <c r="BX16" s="663"/>
      <c r="BY16" s="663"/>
      <c r="BZ16" s="663"/>
      <c r="CA16" s="663"/>
      <c r="CB16" s="701"/>
      <c r="CD16" s="623" t="s">
        <v>271</v>
      </c>
      <c r="CE16" s="624"/>
      <c r="CF16" s="624"/>
      <c r="CG16" s="624"/>
      <c r="CH16" s="624"/>
      <c r="CI16" s="624"/>
      <c r="CJ16" s="624"/>
      <c r="CK16" s="624"/>
      <c r="CL16" s="624"/>
      <c r="CM16" s="624"/>
      <c r="CN16" s="624"/>
      <c r="CO16" s="624"/>
      <c r="CP16" s="624"/>
      <c r="CQ16" s="625"/>
      <c r="CR16" s="644">
        <v>1307</v>
      </c>
      <c r="CS16" s="614"/>
      <c r="CT16" s="614"/>
      <c r="CU16" s="614"/>
      <c r="CV16" s="614"/>
      <c r="CW16" s="614"/>
      <c r="CX16" s="614"/>
      <c r="CY16" s="615"/>
      <c r="CZ16" s="662">
        <v>0</v>
      </c>
      <c r="DA16" s="662"/>
      <c r="DB16" s="662"/>
      <c r="DC16" s="662"/>
      <c r="DD16" s="613" t="s">
        <v>128</v>
      </c>
      <c r="DE16" s="614"/>
      <c r="DF16" s="614"/>
      <c r="DG16" s="614"/>
      <c r="DH16" s="614"/>
      <c r="DI16" s="614"/>
      <c r="DJ16" s="614"/>
      <c r="DK16" s="614"/>
      <c r="DL16" s="614"/>
      <c r="DM16" s="614"/>
      <c r="DN16" s="614"/>
      <c r="DO16" s="614"/>
      <c r="DP16" s="615"/>
      <c r="DQ16" s="613">
        <v>1307</v>
      </c>
      <c r="DR16" s="614"/>
      <c r="DS16" s="614"/>
      <c r="DT16" s="614"/>
      <c r="DU16" s="614"/>
      <c r="DV16" s="614"/>
      <c r="DW16" s="614"/>
      <c r="DX16" s="614"/>
      <c r="DY16" s="614"/>
      <c r="DZ16" s="614"/>
      <c r="EA16" s="614"/>
      <c r="EB16" s="614"/>
      <c r="EC16" s="670"/>
    </row>
    <row r="17" spans="2:133" ht="11.25" customHeight="1" x14ac:dyDescent="0.15">
      <c r="B17" s="623" t="s">
        <v>272</v>
      </c>
      <c r="C17" s="624"/>
      <c r="D17" s="624"/>
      <c r="E17" s="624"/>
      <c r="F17" s="624"/>
      <c r="G17" s="624"/>
      <c r="H17" s="624"/>
      <c r="I17" s="624"/>
      <c r="J17" s="624"/>
      <c r="K17" s="624"/>
      <c r="L17" s="624"/>
      <c r="M17" s="624"/>
      <c r="N17" s="624"/>
      <c r="O17" s="624"/>
      <c r="P17" s="624"/>
      <c r="Q17" s="625"/>
      <c r="R17" s="644">
        <v>5231</v>
      </c>
      <c r="S17" s="614"/>
      <c r="T17" s="614"/>
      <c r="U17" s="614"/>
      <c r="V17" s="614"/>
      <c r="W17" s="614"/>
      <c r="X17" s="614"/>
      <c r="Y17" s="615"/>
      <c r="Z17" s="662">
        <v>0.1</v>
      </c>
      <c r="AA17" s="662"/>
      <c r="AB17" s="662"/>
      <c r="AC17" s="662"/>
      <c r="AD17" s="663">
        <v>5231</v>
      </c>
      <c r="AE17" s="663"/>
      <c r="AF17" s="663"/>
      <c r="AG17" s="663"/>
      <c r="AH17" s="663"/>
      <c r="AI17" s="663"/>
      <c r="AJ17" s="663"/>
      <c r="AK17" s="663"/>
      <c r="AL17" s="645">
        <v>0.2</v>
      </c>
      <c r="AM17" s="648"/>
      <c r="AN17" s="648"/>
      <c r="AO17" s="664"/>
      <c r="AP17" s="623" t="s">
        <v>273</v>
      </c>
      <c r="AQ17" s="624"/>
      <c r="AR17" s="624"/>
      <c r="AS17" s="624"/>
      <c r="AT17" s="624"/>
      <c r="AU17" s="624"/>
      <c r="AV17" s="624"/>
      <c r="AW17" s="624"/>
      <c r="AX17" s="624"/>
      <c r="AY17" s="624"/>
      <c r="AZ17" s="624"/>
      <c r="BA17" s="624"/>
      <c r="BB17" s="624"/>
      <c r="BC17" s="624"/>
      <c r="BD17" s="624"/>
      <c r="BE17" s="624"/>
      <c r="BF17" s="625"/>
      <c r="BG17" s="644" t="s">
        <v>128</v>
      </c>
      <c r="BH17" s="614"/>
      <c r="BI17" s="614"/>
      <c r="BJ17" s="614"/>
      <c r="BK17" s="614"/>
      <c r="BL17" s="614"/>
      <c r="BM17" s="614"/>
      <c r="BN17" s="615"/>
      <c r="BO17" s="662" t="s">
        <v>128</v>
      </c>
      <c r="BP17" s="662"/>
      <c r="BQ17" s="662"/>
      <c r="BR17" s="662"/>
      <c r="BS17" s="663" t="s">
        <v>128</v>
      </c>
      <c r="BT17" s="663"/>
      <c r="BU17" s="663"/>
      <c r="BV17" s="663"/>
      <c r="BW17" s="663"/>
      <c r="BX17" s="663"/>
      <c r="BY17" s="663"/>
      <c r="BZ17" s="663"/>
      <c r="CA17" s="663"/>
      <c r="CB17" s="701"/>
      <c r="CD17" s="623" t="s">
        <v>274</v>
      </c>
      <c r="CE17" s="624"/>
      <c r="CF17" s="624"/>
      <c r="CG17" s="624"/>
      <c r="CH17" s="624"/>
      <c r="CI17" s="624"/>
      <c r="CJ17" s="624"/>
      <c r="CK17" s="624"/>
      <c r="CL17" s="624"/>
      <c r="CM17" s="624"/>
      <c r="CN17" s="624"/>
      <c r="CO17" s="624"/>
      <c r="CP17" s="624"/>
      <c r="CQ17" s="625"/>
      <c r="CR17" s="644">
        <v>609624</v>
      </c>
      <c r="CS17" s="614"/>
      <c r="CT17" s="614"/>
      <c r="CU17" s="614"/>
      <c r="CV17" s="614"/>
      <c r="CW17" s="614"/>
      <c r="CX17" s="614"/>
      <c r="CY17" s="615"/>
      <c r="CZ17" s="662">
        <v>13.1</v>
      </c>
      <c r="DA17" s="662"/>
      <c r="DB17" s="662"/>
      <c r="DC17" s="662"/>
      <c r="DD17" s="613" t="s">
        <v>128</v>
      </c>
      <c r="DE17" s="614"/>
      <c r="DF17" s="614"/>
      <c r="DG17" s="614"/>
      <c r="DH17" s="614"/>
      <c r="DI17" s="614"/>
      <c r="DJ17" s="614"/>
      <c r="DK17" s="614"/>
      <c r="DL17" s="614"/>
      <c r="DM17" s="614"/>
      <c r="DN17" s="614"/>
      <c r="DO17" s="614"/>
      <c r="DP17" s="615"/>
      <c r="DQ17" s="613">
        <v>594433</v>
      </c>
      <c r="DR17" s="614"/>
      <c r="DS17" s="614"/>
      <c r="DT17" s="614"/>
      <c r="DU17" s="614"/>
      <c r="DV17" s="614"/>
      <c r="DW17" s="614"/>
      <c r="DX17" s="614"/>
      <c r="DY17" s="614"/>
      <c r="DZ17" s="614"/>
      <c r="EA17" s="614"/>
      <c r="EB17" s="614"/>
      <c r="EC17" s="670"/>
    </row>
    <row r="18" spans="2:133" ht="11.25" customHeight="1" x14ac:dyDescent="0.15">
      <c r="B18" s="623" t="s">
        <v>275</v>
      </c>
      <c r="C18" s="624"/>
      <c r="D18" s="624"/>
      <c r="E18" s="624"/>
      <c r="F18" s="624"/>
      <c r="G18" s="624"/>
      <c r="H18" s="624"/>
      <c r="I18" s="624"/>
      <c r="J18" s="624"/>
      <c r="K18" s="624"/>
      <c r="L18" s="624"/>
      <c r="M18" s="624"/>
      <c r="N18" s="624"/>
      <c r="O18" s="624"/>
      <c r="P18" s="624"/>
      <c r="Q18" s="625"/>
      <c r="R18" s="644">
        <v>3299</v>
      </c>
      <c r="S18" s="614"/>
      <c r="T18" s="614"/>
      <c r="U18" s="614"/>
      <c r="V18" s="614"/>
      <c r="W18" s="614"/>
      <c r="X18" s="614"/>
      <c r="Y18" s="615"/>
      <c r="Z18" s="662">
        <v>0.1</v>
      </c>
      <c r="AA18" s="662"/>
      <c r="AB18" s="662"/>
      <c r="AC18" s="662"/>
      <c r="AD18" s="663">
        <v>3299</v>
      </c>
      <c r="AE18" s="663"/>
      <c r="AF18" s="663"/>
      <c r="AG18" s="663"/>
      <c r="AH18" s="663"/>
      <c r="AI18" s="663"/>
      <c r="AJ18" s="663"/>
      <c r="AK18" s="663"/>
      <c r="AL18" s="645">
        <v>0.10000000149011612</v>
      </c>
      <c r="AM18" s="648"/>
      <c r="AN18" s="648"/>
      <c r="AO18" s="664"/>
      <c r="AP18" s="623" t="s">
        <v>276</v>
      </c>
      <c r="AQ18" s="624"/>
      <c r="AR18" s="624"/>
      <c r="AS18" s="624"/>
      <c r="AT18" s="624"/>
      <c r="AU18" s="624"/>
      <c r="AV18" s="624"/>
      <c r="AW18" s="624"/>
      <c r="AX18" s="624"/>
      <c r="AY18" s="624"/>
      <c r="AZ18" s="624"/>
      <c r="BA18" s="624"/>
      <c r="BB18" s="624"/>
      <c r="BC18" s="624"/>
      <c r="BD18" s="624"/>
      <c r="BE18" s="624"/>
      <c r="BF18" s="625"/>
      <c r="BG18" s="644" t="s">
        <v>128</v>
      </c>
      <c r="BH18" s="614"/>
      <c r="BI18" s="614"/>
      <c r="BJ18" s="614"/>
      <c r="BK18" s="614"/>
      <c r="BL18" s="614"/>
      <c r="BM18" s="614"/>
      <c r="BN18" s="615"/>
      <c r="BO18" s="662" t="s">
        <v>128</v>
      </c>
      <c r="BP18" s="662"/>
      <c r="BQ18" s="662"/>
      <c r="BR18" s="662"/>
      <c r="BS18" s="663" t="s">
        <v>128</v>
      </c>
      <c r="BT18" s="663"/>
      <c r="BU18" s="663"/>
      <c r="BV18" s="663"/>
      <c r="BW18" s="663"/>
      <c r="BX18" s="663"/>
      <c r="BY18" s="663"/>
      <c r="BZ18" s="663"/>
      <c r="CA18" s="663"/>
      <c r="CB18" s="701"/>
      <c r="CD18" s="623" t="s">
        <v>277</v>
      </c>
      <c r="CE18" s="624"/>
      <c r="CF18" s="624"/>
      <c r="CG18" s="624"/>
      <c r="CH18" s="624"/>
      <c r="CI18" s="624"/>
      <c r="CJ18" s="624"/>
      <c r="CK18" s="624"/>
      <c r="CL18" s="624"/>
      <c r="CM18" s="624"/>
      <c r="CN18" s="624"/>
      <c r="CO18" s="624"/>
      <c r="CP18" s="624"/>
      <c r="CQ18" s="625"/>
      <c r="CR18" s="644" t="s">
        <v>128</v>
      </c>
      <c r="CS18" s="614"/>
      <c r="CT18" s="614"/>
      <c r="CU18" s="614"/>
      <c r="CV18" s="614"/>
      <c r="CW18" s="614"/>
      <c r="CX18" s="614"/>
      <c r="CY18" s="615"/>
      <c r="CZ18" s="662" t="s">
        <v>128</v>
      </c>
      <c r="DA18" s="662"/>
      <c r="DB18" s="662"/>
      <c r="DC18" s="662"/>
      <c r="DD18" s="613" t="s">
        <v>128</v>
      </c>
      <c r="DE18" s="614"/>
      <c r="DF18" s="614"/>
      <c r="DG18" s="614"/>
      <c r="DH18" s="614"/>
      <c r="DI18" s="614"/>
      <c r="DJ18" s="614"/>
      <c r="DK18" s="614"/>
      <c r="DL18" s="614"/>
      <c r="DM18" s="614"/>
      <c r="DN18" s="614"/>
      <c r="DO18" s="614"/>
      <c r="DP18" s="615"/>
      <c r="DQ18" s="613" t="s">
        <v>128</v>
      </c>
      <c r="DR18" s="614"/>
      <c r="DS18" s="614"/>
      <c r="DT18" s="614"/>
      <c r="DU18" s="614"/>
      <c r="DV18" s="614"/>
      <c r="DW18" s="614"/>
      <c r="DX18" s="614"/>
      <c r="DY18" s="614"/>
      <c r="DZ18" s="614"/>
      <c r="EA18" s="614"/>
      <c r="EB18" s="614"/>
      <c r="EC18" s="670"/>
    </row>
    <row r="19" spans="2:133" ht="11.25" customHeight="1" x14ac:dyDescent="0.15">
      <c r="B19" s="623" t="s">
        <v>278</v>
      </c>
      <c r="C19" s="624"/>
      <c r="D19" s="624"/>
      <c r="E19" s="624"/>
      <c r="F19" s="624"/>
      <c r="G19" s="624"/>
      <c r="H19" s="624"/>
      <c r="I19" s="624"/>
      <c r="J19" s="624"/>
      <c r="K19" s="624"/>
      <c r="L19" s="624"/>
      <c r="M19" s="624"/>
      <c r="N19" s="624"/>
      <c r="O19" s="624"/>
      <c r="P19" s="624"/>
      <c r="Q19" s="625"/>
      <c r="R19" s="644">
        <v>248</v>
      </c>
      <c r="S19" s="614"/>
      <c r="T19" s="614"/>
      <c r="U19" s="614"/>
      <c r="V19" s="614"/>
      <c r="W19" s="614"/>
      <c r="X19" s="614"/>
      <c r="Y19" s="615"/>
      <c r="Z19" s="662">
        <v>0</v>
      </c>
      <c r="AA19" s="662"/>
      <c r="AB19" s="662"/>
      <c r="AC19" s="662"/>
      <c r="AD19" s="663">
        <v>248</v>
      </c>
      <c r="AE19" s="663"/>
      <c r="AF19" s="663"/>
      <c r="AG19" s="663"/>
      <c r="AH19" s="663"/>
      <c r="AI19" s="663"/>
      <c r="AJ19" s="663"/>
      <c r="AK19" s="663"/>
      <c r="AL19" s="645">
        <v>0</v>
      </c>
      <c r="AM19" s="648"/>
      <c r="AN19" s="648"/>
      <c r="AO19" s="664"/>
      <c r="AP19" s="623" t="s">
        <v>279</v>
      </c>
      <c r="AQ19" s="624"/>
      <c r="AR19" s="624"/>
      <c r="AS19" s="624"/>
      <c r="AT19" s="624"/>
      <c r="AU19" s="624"/>
      <c r="AV19" s="624"/>
      <c r="AW19" s="624"/>
      <c r="AX19" s="624"/>
      <c r="AY19" s="624"/>
      <c r="AZ19" s="624"/>
      <c r="BA19" s="624"/>
      <c r="BB19" s="624"/>
      <c r="BC19" s="624"/>
      <c r="BD19" s="624"/>
      <c r="BE19" s="624"/>
      <c r="BF19" s="625"/>
      <c r="BG19" s="644">
        <v>4002</v>
      </c>
      <c r="BH19" s="614"/>
      <c r="BI19" s="614"/>
      <c r="BJ19" s="614"/>
      <c r="BK19" s="614"/>
      <c r="BL19" s="614"/>
      <c r="BM19" s="614"/>
      <c r="BN19" s="615"/>
      <c r="BO19" s="662">
        <v>1.2</v>
      </c>
      <c r="BP19" s="662"/>
      <c r="BQ19" s="662"/>
      <c r="BR19" s="662"/>
      <c r="BS19" s="663" t="s">
        <v>128</v>
      </c>
      <c r="BT19" s="663"/>
      <c r="BU19" s="663"/>
      <c r="BV19" s="663"/>
      <c r="BW19" s="663"/>
      <c r="BX19" s="663"/>
      <c r="BY19" s="663"/>
      <c r="BZ19" s="663"/>
      <c r="CA19" s="663"/>
      <c r="CB19" s="701"/>
      <c r="CD19" s="623" t="s">
        <v>280</v>
      </c>
      <c r="CE19" s="624"/>
      <c r="CF19" s="624"/>
      <c r="CG19" s="624"/>
      <c r="CH19" s="624"/>
      <c r="CI19" s="624"/>
      <c r="CJ19" s="624"/>
      <c r="CK19" s="624"/>
      <c r="CL19" s="624"/>
      <c r="CM19" s="624"/>
      <c r="CN19" s="624"/>
      <c r="CO19" s="624"/>
      <c r="CP19" s="624"/>
      <c r="CQ19" s="625"/>
      <c r="CR19" s="644" t="s">
        <v>128</v>
      </c>
      <c r="CS19" s="614"/>
      <c r="CT19" s="614"/>
      <c r="CU19" s="614"/>
      <c r="CV19" s="614"/>
      <c r="CW19" s="614"/>
      <c r="CX19" s="614"/>
      <c r="CY19" s="615"/>
      <c r="CZ19" s="662" t="s">
        <v>128</v>
      </c>
      <c r="DA19" s="662"/>
      <c r="DB19" s="662"/>
      <c r="DC19" s="662"/>
      <c r="DD19" s="613" t="s">
        <v>128</v>
      </c>
      <c r="DE19" s="614"/>
      <c r="DF19" s="614"/>
      <c r="DG19" s="614"/>
      <c r="DH19" s="614"/>
      <c r="DI19" s="614"/>
      <c r="DJ19" s="614"/>
      <c r="DK19" s="614"/>
      <c r="DL19" s="614"/>
      <c r="DM19" s="614"/>
      <c r="DN19" s="614"/>
      <c r="DO19" s="614"/>
      <c r="DP19" s="615"/>
      <c r="DQ19" s="613" t="s">
        <v>128</v>
      </c>
      <c r="DR19" s="614"/>
      <c r="DS19" s="614"/>
      <c r="DT19" s="614"/>
      <c r="DU19" s="614"/>
      <c r="DV19" s="614"/>
      <c r="DW19" s="614"/>
      <c r="DX19" s="614"/>
      <c r="DY19" s="614"/>
      <c r="DZ19" s="614"/>
      <c r="EA19" s="614"/>
      <c r="EB19" s="614"/>
      <c r="EC19" s="670"/>
    </row>
    <row r="20" spans="2:133" ht="11.25" customHeight="1" x14ac:dyDescent="0.15">
      <c r="B20" s="623" t="s">
        <v>281</v>
      </c>
      <c r="C20" s="624"/>
      <c r="D20" s="624"/>
      <c r="E20" s="624"/>
      <c r="F20" s="624"/>
      <c r="G20" s="624"/>
      <c r="H20" s="624"/>
      <c r="I20" s="624"/>
      <c r="J20" s="624"/>
      <c r="K20" s="624"/>
      <c r="L20" s="624"/>
      <c r="M20" s="624"/>
      <c r="N20" s="624"/>
      <c r="O20" s="624"/>
      <c r="P20" s="624"/>
      <c r="Q20" s="625"/>
      <c r="R20" s="644">
        <v>1200</v>
      </c>
      <c r="S20" s="614"/>
      <c r="T20" s="614"/>
      <c r="U20" s="614"/>
      <c r="V20" s="614"/>
      <c r="W20" s="614"/>
      <c r="X20" s="614"/>
      <c r="Y20" s="615"/>
      <c r="Z20" s="662">
        <v>0</v>
      </c>
      <c r="AA20" s="662"/>
      <c r="AB20" s="662"/>
      <c r="AC20" s="662"/>
      <c r="AD20" s="663">
        <v>1200</v>
      </c>
      <c r="AE20" s="663"/>
      <c r="AF20" s="663"/>
      <c r="AG20" s="663"/>
      <c r="AH20" s="663"/>
      <c r="AI20" s="663"/>
      <c r="AJ20" s="663"/>
      <c r="AK20" s="663"/>
      <c r="AL20" s="645">
        <v>0</v>
      </c>
      <c r="AM20" s="648"/>
      <c r="AN20" s="648"/>
      <c r="AO20" s="664"/>
      <c r="AP20" s="623" t="s">
        <v>282</v>
      </c>
      <c r="AQ20" s="624"/>
      <c r="AR20" s="624"/>
      <c r="AS20" s="624"/>
      <c r="AT20" s="624"/>
      <c r="AU20" s="624"/>
      <c r="AV20" s="624"/>
      <c r="AW20" s="624"/>
      <c r="AX20" s="624"/>
      <c r="AY20" s="624"/>
      <c r="AZ20" s="624"/>
      <c r="BA20" s="624"/>
      <c r="BB20" s="624"/>
      <c r="BC20" s="624"/>
      <c r="BD20" s="624"/>
      <c r="BE20" s="624"/>
      <c r="BF20" s="625"/>
      <c r="BG20" s="644">
        <v>4002</v>
      </c>
      <c r="BH20" s="614"/>
      <c r="BI20" s="614"/>
      <c r="BJ20" s="614"/>
      <c r="BK20" s="614"/>
      <c r="BL20" s="614"/>
      <c r="BM20" s="614"/>
      <c r="BN20" s="615"/>
      <c r="BO20" s="662">
        <v>1.2</v>
      </c>
      <c r="BP20" s="662"/>
      <c r="BQ20" s="662"/>
      <c r="BR20" s="662"/>
      <c r="BS20" s="663" t="s">
        <v>128</v>
      </c>
      <c r="BT20" s="663"/>
      <c r="BU20" s="663"/>
      <c r="BV20" s="663"/>
      <c r="BW20" s="663"/>
      <c r="BX20" s="663"/>
      <c r="BY20" s="663"/>
      <c r="BZ20" s="663"/>
      <c r="CA20" s="663"/>
      <c r="CB20" s="701"/>
      <c r="CD20" s="623" t="s">
        <v>283</v>
      </c>
      <c r="CE20" s="624"/>
      <c r="CF20" s="624"/>
      <c r="CG20" s="624"/>
      <c r="CH20" s="624"/>
      <c r="CI20" s="624"/>
      <c r="CJ20" s="624"/>
      <c r="CK20" s="624"/>
      <c r="CL20" s="624"/>
      <c r="CM20" s="624"/>
      <c r="CN20" s="624"/>
      <c r="CO20" s="624"/>
      <c r="CP20" s="624"/>
      <c r="CQ20" s="625"/>
      <c r="CR20" s="644">
        <v>4644956</v>
      </c>
      <c r="CS20" s="614"/>
      <c r="CT20" s="614"/>
      <c r="CU20" s="614"/>
      <c r="CV20" s="614"/>
      <c r="CW20" s="614"/>
      <c r="CX20" s="614"/>
      <c r="CY20" s="615"/>
      <c r="CZ20" s="662">
        <v>100</v>
      </c>
      <c r="DA20" s="662"/>
      <c r="DB20" s="662"/>
      <c r="DC20" s="662"/>
      <c r="DD20" s="613">
        <v>797245</v>
      </c>
      <c r="DE20" s="614"/>
      <c r="DF20" s="614"/>
      <c r="DG20" s="614"/>
      <c r="DH20" s="614"/>
      <c r="DI20" s="614"/>
      <c r="DJ20" s="614"/>
      <c r="DK20" s="614"/>
      <c r="DL20" s="614"/>
      <c r="DM20" s="614"/>
      <c r="DN20" s="614"/>
      <c r="DO20" s="614"/>
      <c r="DP20" s="615"/>
      <c r="DQ20" s="613">
        <v>3204097</v>
      </c>
      <c r="DR20" s="614"/>
      <c r="DS20" s="614"/>
      <c r="DT20" s="614"/>
      <c r="DU20" s="614"/>
      <c r="DV20" s="614"/>
      <c r="DW20" s="614"/>
      <c r="DX20" s="614"/>
      <c r="DY20" s="614"/>
      <c r="DZ20" s="614"/>
      <c r="EA20" s="614"/>
      <c r="EB20" s="614"/>
      <c r="EC20" s="670"/>
    </row>
    <row r="21" spans="2:133" ht="11.25" customHeight="1" x14ac:dyDescent="0.15">
      <c r="B21" s="623" t="s">
        <v>284</v>
      </c>
      <c r="C21" s="624"/>
      <c r="D21" s="624"/>
      <c r="E21" s="624"/>
      <c r="F21" s="624"/>
      <c r="G21" s="624"/>
      <c r="H21" s="624"/>
      <c r="I21" s="624"/>
      <c r="J21" s="624"/>
      <c r="K21" s="624"/>
      <c r="L21" s="624"/>
      <c r="M21" s="624"/>
      <c r="N21" s="624"/>
      <c r="O21" s="624"/>
      <c r="P21" s="624"/>
      <c r="Q21" s="625"/>
      <c r="R21" s="644">
        <v>149</v>
      </c>
      <c r="S21" s="614"/>
      <c r="T21" s="614"/>
      <c r="U21" s="614"/>
      <c r="V21" s="614"/>
      <c r="W21" s="614"/>
      <c r="X21" s="614"/>
      <c r="Y21" s="615"/>
      <c r="Z21" s="662">
        <v>0</v>
      </c>
      <c r="AA21" s="662"/>
      <c r="AB21" s="662"/>
      <c r="AC21" s="662"/>
      <c r="AD21" s="663">
        <v>149</v>
      </c>
      <c r="AE21" s="663"/>
      <c r="AF21" s="663"/>
      <c r="AG21" s="663"/>
      <c r="AH21" s="663"/>
      <c r="AI21" s="663"/>
      <c r="AJ21" s="663"/>
      <c r="AK21" s="663"/>
      <c r="AL21" s="645">
        <v>0</v>
      </c>
      <c r="AM21" s="648"/>
      <c r="AN21" s="648"/>
      <c r="AO21" s="664"/>
      <c r="AP21" s="623" t="s">
        <v>285</v>
      </c>
      <c r="AQ21" s="709"/>
      <c r="AR21" s="709"/>
      <c r="AS21" s="709"/>
      <c r="AT21" s="709"/>
      <c r="AU21" s="709"/>
      <c r="AV21" s="709"/>
      <c r="AW21" s="709"/>
      <c r="AX21" s="709"/>
      <c r="AY21" s="709"/>
      <c r="AZ21" s="709"/>
      <c r="BA21" s="709"/>
      <c r="BB21" s="709"/>
      <c r="BC21" s="709"/>
      <c r="BD21" s="709"/>
      <c r="BE21" s="709"/>
      <c r="BF21" s="710"/>
      <c r="BG21" s="644">
        <v>4002</v>
      </c>
      <c r="BH21" s="614"/>
      <c r="BI21" s="614"/>
      <c r="BJ21" s="614"/>
      <c r="BK21" s="614"/>
      <c r="BL21" s="614"/>
      <c r="BM21" s="614"/>
      <c r="BN21" s="615"/>
      <c r="BO21" s="662">
        <v>1.2</v>
      </c>
      <c r="BP21" s="662"/>
      <c r="BQ21" s="662"/>
      <c r="BR21" s="662"/>
      <c r="BS21" s="663" t="s">
        <v>128</v>
      </c>
      <c r="BT21" s="663"/>
      <c r="BU21" s="663"/>
      <c r="BV21" s="663"/>
      <c r="BW21" s="663"/>
      <c r="BX21" s="663"/>
      <c r="BY21" s="663"/>
      <c r="BZ21" s="663"/>
      <c r="CA21" s="663"/>
      <c r="CB21" s="701"/>
      <c r="CD21" s="626"/>
      <c r="CE21" s="627"/>
      <c r="CF21" s="627"/>
      <c r="CG21" s="627"/>
      <c r="CH21" s="627"/>
      <c r="CI21" s="627"/>
      <c r="CJ21" s="627"/>
      <c r="CK21" s="627"/>
      <c r="CL21" s="627"/>
      <c r="CM21" s="627"/>
      <c r="CN21" s="627"/>
      <c r="CO21" s="627"/>
      <c r="CP21" s="627"/>
      <c r="CQ21" s="628"/>
      <c r="CR21" s="722"/>
      <c r="CS21" s="720"/>
      <c r="CT21" s="720"/>
      <c r="CU21" s="720"/>
      <c r="CV21" s="720"/>
      <c r="CW21" s="720"/>
      <c r="CX21" s="720"/>
      <c r="CY21" s="723"/>
      <c r="CZ21" s="724"/>
      <c r="DA21" s="724"/>
      <c r="DB21" s="724"/>
      <c r="DC21" s="724"/>
      <c r="DD21" s="719"/>
      <c r="DE21" s="720"/>
      <c r="DF21" s="720"/>
      <c r="DG21" s="720"/>
      <c r="DH21" s="720"/>
      <c r="DI21" s="720"/>
      <c r="DJ21" s="720"/>
      <c r="DK21" s="720"/>
      <c r="DL21" s="720"/>
      <c r="DM21" s="720"/>
      <c r="DN21" s="720"/>
      <c r="DO21" s="720"/>
      <c r="DP21" s="723"/>
      <c r="DQ21" s="719"/>
      <c r="DR21" s="720"/>
      <c r="DS21" s="720"/>
      <c r="DT21" s="720"/>
      <c r="DU21" s="720"/>
      <c r="DV21" s="720"/>
      <c r="DW21" s="720"/>
      <c r="DX21" s="720"/>
      <c r="DY21" s="720"/>
      <c r="DZ21" s="720"/>
      <c r="EA21" s="720"/>
      <c r="EB21" s="720"/>
      <c r="EC21" s="721"/>
    </row>
    <row r="22" spans="2:133" ht="11.25" customHeight="1" x14ac:dyDescent="0.15">
      <c r="B22" s="693" t="s">
        <v>286</v>
      </c>
      <c r="C22" s="694"/>
      <c r="D22" s="694"/>
      <c r="E22" s="694"/>
      <c r="F22" s="694"/>
      <c r="G22" s="694"/>
      <c r="H22" s="694"/>
      <c r="I22" s="694"/>
      <c r="J22" s="694"/>
      <c r="K22" s="694"/>
      <c r="L22" s="694"/>
      <c r="M22" s="694"/>
      <c r="N22" s="694"/>
      <c r="O22" s="694"/>
      <c r="P22" s="694"/>
      <c r="Q22" s="695"/>
      <c r="R22" s="644">
        <v>1702</v>
      </c>
      <c r="S22" s="614"/>
      <c r="T22" s="614"/>
      <c r="U22" s="614"/>
      <c r="V22" s="614"/>
      <c r="W22" s="614"/>
      <c r="X22" s="614"/>
      <c r="Y22" s="615"/>
      <c r="Z22" s="662">
        <v>0</v>
      </c>
      <c r="AA22" s="662"/>
      <c r="AB22" s="662"/>
      <c r="AC22" s="662"/>
      <c r="AD22" s="663">
        <v>1702</v>
      </c>
      <c r="AE22" s="663"/>
      <c r="AF22" s="663"/>
      <c r="AG22" s="663"/>
      <c r="AH22" s="663"/>
      <c r="AI22" s="663"/>
      <c r="AJ22" s="663"/>
      <c r="AK22" s="663"/>
      <c r="AL22" s="645">
        <v>0.10000000149011612</v>
      </c>
      <c r="AM22" s="648"/>
      <c r="AN22" s="648"/>
      <c r="AO22" s="664"/>
      <c r="AP22" s="623" t="s">
        <v>287</v>
      </c>
      <c r="AQ22" s="709"/>
      <c r="AR22" s="709"/>
      <c r="AS22" s="709"/>
      <c r="AT22" s="709"/>
      <c r="AU22" s="709"/>
      <c r="AV22" s="709"/>
      <c r="AW22" s="709"/>
      <c r="AX22" s="709"/>
      <c r="AY22" s="709"/>
      <c r="AZ22" s="709"/>
      <c r="BA22" s="709"/>
      <c r="BB22" s="709"/>
      <c r="BC22" s="709"/>
      <c r="BD22" s="709"/>
      <c r="BE22" s="709"/>
      <c r="BF22" s="710"/>
      <c r="BG22" s="644" t="s">
        <v>128</v>
      </c>
      <c r="BH22" s="614"/>
      <c r="BI22" s="614"/>
      <c r="BJ22" s="614"/>
      <c r="BK22" s="614"/>
      <c r="BL22" s="614"/>
      <c r="BM22" s="614"/>
      <c r="BN22" s="615"/>
      <c r="BO22" s="662" t="s">
        <v>128</v>
      </c>
      <c r="BP22" s="662"/>
      <c r="BQ22" s="662"/>
      <c r="BR22" s="662"/>
      <c r="BS22" s="663" t="s">
        <v>128</v>
      </c>
      <c r="BT22" s="663"/>
      <c r="BU22" s="663"/>
      <c r="BV22" s="663"/>
      <c r="BW22" s="663"/>
      <c r="BX22" s="663"/>
      <c r="BY22" s="663"/>
      <c r="BZ22" s="663"/>
      <c r="CA22" s="663"/>
      <c r="CB22" s="701"/>
      <c r="CD22" s="689" t="s">
        <v>288</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23" t="s">
        <v>289</v>
      </c>
      <c r="C23" s="624"/>
      <c r="D23" s="624"/>
      <c r="E23" s="624"/>
      <c r="F23" s="624"/>
      <c r="G23" s="624"/>
      <c r="H23" s="624"/>
      <c r="I23" s="624"/>
      <c r="J23" s="624"/>
      <c r="K23" s="624"/>
      <c r="L23" s="624"/>
      <c r="M23" s="624"/>
      <c r="N23" s="624"/>
      <c r="O23" s="624"/>
      <c r="P23" s="624"/>
      <c r="Q23" s="625"/>
      <c r="R23" s="644">
        <v>2609311</v>
      </c>
      <c r="S23" s="614"/>
      <c r="T23" s="614"/>
      <c r="U23" s="614"/>
      <c r="V23" s="614"/>
      <c r="W23" s="614"/>
      <c r="X23" s="614"/>
      <c r="Y23" s="615"/>
      <c r="Z23" s="662">
        <v>54.2</v>
      </c>
      <c r="AA23" s="662"/>
      <c r="AB23" s="662"/>
      <c r="AC23" s="662"/>
      <c r="AD23" s="663">
        <v>2394772</v>
      </c>
      <c r="AE23" s="663"/>
      <c r="AF23" s="663"/>
      <c r="AG23" s="663"/>
      <c r="AH23" s="663"/>
      <c r="AI23" s="663"/>
      <c r="AJ23" s="663"/>
      <c r="AK23" s="663"/>
      <c r="AL23" s="645">
        <v>82.7</v>
      </c>
      <c r="AM23" s="648"/>
      <c r="AN23" s="648"/>
      <c r="AO23" s="664"/>
      <c r="AP23" s="623" t="s">
        <v>290</v>
      </c>
      <c r="AQ23" s="709"/>
      <c r="AR23" s="709"/>
      <c r="AS23" s="709"/>
      <c r="AT23" s="709"/>
      <c r="AU23" s="709"/>
      <c r="AV23" s="709"/>
      <c r="AW23" s="709"/>
      <c r="AX23" s="709"/>
      <c r="AY23" s="709"/>
      <c r="AZ23" s="709"/>
      <c r="BA23" s="709"/>
      <c r="BB23" s="709"/>
      <c r="BC23" s="709"/>
      <c r="BD23" s="709"/>
      <c r="BE23" s="709"/>
      <c r="BF23" s="710"/>
      <c r="BG23" s="644" t="s">
        <v>128</v>
      </c>
      <c r="BH23" s="614"/>
      <c r="BI23" s="614"/>
      <c r="BJ23" s="614"/>
      <c r="BK23" s="614"/>
      <c r="BL23" s="614"/>
      <c r="BM23" s="614"/>
      <c r="BN23" s="615"/>
      <c r="BO23" s="662" t="s">
        <v>128</v>
      </c>
      <c r="BP23" s="662"/>
      <c r="BQ23" s="662"/>
      <c r="BR23" s="662"/>
      <c r="BS23" s="663" t="s">
        <v>128</v>
      </c>
      <c r="BT23" s="663"/>
      <c r="BU23" s="663"/>
      <c r="BV23" s="663"/>
      <c r="BW23" s="663"/>
      <c r="BX23" s="663"/>
      <c r="BY23" s="663"/>
      <c r="BZ23" s="663"/>
      <c r="CA23" s="663"/>
      <c r="CB23" s="701"/>
      <c r="CD23" s="689" t="s">
        <v>229</v>
      </c>
      <c r="CE23" s="690"/>
      <c r="CF23" s="690"/>
      <c r="CG23" s="690"/>
      <c r="CH23" s="690"/>
      <c r="CI23" s="690"/>
      <c r="CJ23" s="690"/>
      <c r="CK23" s="690"/>
      <c r="CL23" s="690"/>
      <c r="CM23" s="690"/>
      <c r="CN23" s="690"/>
      <c r="CO23" s="690"/>
      <c r="CP23" s="690"/>
      <c r="CQ23" s="691"/>
      <c r="CR23" s="689" t="s">
        <v>291</v>
      </c>
      <c r="CS23" s="690"/>
      <c r="CT23" s="690"/>
      <c r="CU23" s="690"/>
      <c r="CV23" s="690"/>
      <c r="CW23" s="690"/>
      <c r="CX23" s="690"/>
      <c r="CY23" s="691"/>
      <c r="CZ23" s="689" t="s">
        <v>292</v>
      </c>
      <c r="DA23" s="690"/>
      <c r="DB23" s="690"/>
      <c r="DC23" s="691"/>
      <c r="DD23" s="689" t="s">
        <v>293</v>
      </c>
      <c r="DE23" s="690"/>
      <c r="DF23" s="690"/>
      <c r="DG23" s="690"/>
      <c r="DH23" s="690"/>
      <c r="DI23" s="690"/>
      <c r="DJ23" s="690"/>
      <c r="DK23" s="691"/>
      <c r="DL23" s="716" t="s">
        <v>294</v>
      </c>
      <c r="DM23" s="717"/>
      <c r="DN23" s="717"/>
      <c r="DO23" s="717"/>
      <c r="DP23" s="717"/>
      <c r="DQ23" s="717"/>
      <c r="DR23" s="717"/>
      <c r="DS23" s="717"/>
      <c r="DT23" s="717"/>
      <c r="DU23" s="717"/>
      <c r="DV23" s="718"/>
      <c r="DW23" s="689" t="s">
        <v>295</v>
      </c>
      <c r="DX23" s="690"/>
      <c r="DY23" s="690"/>
      <c r="DZ23" s="690"/>
      <c r="EA23" s="690"/>
      <c r="EB23" s="690"/>
      <c r="EC23" s="691"/>
    </row>
    <row r="24" spans="2:133" ht="11.25" customHeight="1" x14ac:dyDescent="0.15">
      <c r="B24" s="623" t="s">
        <v>296</v>
      </c>
      <c r="C24" s="624"/>
      <c r="D24" s="624"/>
      <c r="E24" s="624"/>
      <c r="F24" s="624"/>
      <c r="G24" s="624"/>
      <c r="H24" s="624"/>
      <c r="I24" s="624"/>
      <c r="J24" s="624"/>
      <c r="K24" s="624"/>
      <c r="L24" s="624"/>
      <c r="M24" s="624"/>
      <c r="N24" s="624"/>
      <c r="O24" s="624"/>
      <c r="P24" s="624"/>
      <c r="Q24" s="625"/>
      <c r="R24" s="644">
        <v>2394772</v>
      </c>
      <c r="S24" s="614"/>
      <c r="T24" s="614"/>
      <c r="U24" s="614"/>
      <c r="V24" s="614"/>
      <c r="W24" s="614"/>
      <c r="X24" s="614"/>
      <c r="Y24" s="615"/>
      <c r="Z24" s="662">
        <v>49.8</v>
      </c>
      <c r="AA24" s="662"/>
      <c r="AB24" s="662"/>
      <c r="AC24" s="662"/>
      <c r="AD24" s="663">
        <v>2394772</v>
      </c>
      <c r="AE24" s="663"/>
      <c r="AF24" s="663"/>
      <c r="AG24" s="663"/>
      <c r="AH24" s="663"/>
      <c r="AI24" s="663"/>
      <c r="AJ24" s="663"/>
      <c r="AK24" s="663"/>
      <c r="AL24" s="645">
        <v>82.7</v>
      </c>
      <c r="AM24" s="648"/>
      <c r="AN24" s="648"/>
      <c r="AO24" s="664"/>
      <c r="AP24" s="623" t="s">
        <v>297</v>
      </c>
      <c r="AQ24" s="709"/>
      <c r="AR24" s="709"/>
      <c r="AS24" s="709"/>
      <c r="AT24" s="709"/>
      <c r="AU24" s="709"/>
      <c r="AV24" s="709"/>
      <c r="AW24" s="709"/>
      <c r="AX24" s="709"/>
      <c r="AY24" s="709"/>
      <c r="AZ24" s="709"/>
      <c r="BA24" s="709"/>
      <c r="BB24" s="709"/>
      <c r="BC24" s="709"/>
      <c r="BD24" s="709"/>
      <c r="BE24" s="709"/>
      <c r="BF24" s="710"/>
      <c r="BG24" s="644" t="s">
        <v>128</v>
      </c>
      <c r="BH24" s="614"/>
      <c r="BI24" s="614"/>
      <c r="BJ24" s="614"/>
      <c r="BK24" s="614"/>
      <c r="BL24" s="614"/>
      <c r="BM24" s="614"/>
      <c r="BN24" s="615"/>
      <c r="BO24" s="662" t="s">
        <v>128</v>
      </c>
      <c r="BP24" s="662"/>
      <c r="BQ24" s="662"/>
      <c r="BR24" s="662"/>
      <c r="BS24" s="663" t="s">
        <v>128</v>
      </c>
      <c r="BT24" s="663"/>
      <c r="BU24" s="663"/>
      <c r="BV24" s="663"/>
      <c r="BW24" s="663"/>
      <c r="BX24" s="663"/>
      <c r="BY24" s="663"/>
      <c r="BZ24" s="663"/>
      <c r="CA24" s="663"/>
      <c r="CB24" s="701"/>
      <c r="CD24" s="686" t="s">
        <v>298</v>
      </c>
      <c r="CE24" s="687"/>
      <c r="CF24" s="687"/>
      <c r="CG24" s="687"/>
      <c r="CH24" s="687"/>
      <c r="CI24" s="687"/>
      <c r="CJ24" s="687"/>
      <c r="CK24" s="687"/>
      <c r="CL24" s="687"/>
      <c r="CM24" s="687"/>
      <c r="CN24" s="687"/>
      <c r="CO24" s="687"/>
      <c r="CP24" s="687"/>
      <c r="CQ24" s="688"/>
      <c r="CR24" s="683">
        <v>1575963</v>
      </c>
      <c r="CS24" s="684"/>
      <c r="CT24" s="684"/>
      <c r="CU24" s="684"/>
      <c r="CV24" s="684"/>
      <c r="CW24" s="684"/>
      <c r="CX24" s="684"/>
      <c r="CY24" s="712"/>
      <c r="CZ24" s="713">
        <v>33.9</v>
      </c>
      <c r="DA24" s="696"/>
      <c r="DB24" s="696"/>
      <c r="DC24" s="715"/>
      <c r="DD24" s="711">
        <v>1272132</v>
      </c>
      <c r="DE24" s="684"/>
      <c r="DF24" s="684"/>
      <c r="DG24" s="684"/>
      <c r="DH24" s="684"/>
      <c r="DI24" s="684"/>
      <c r="DJ24" s="684"/>
      <c r="DK24" s="712"/>
      <c r="DL24" s="711">
        <v>1229572</v>
      </c>
      <c r="DM24" s="684"/>
      <c r="DN24" s="684"/>
      <c r="DO24" s="684"/>
      <c r="DP24" s="684"/>
      <c r="DQ24" s="684"/>
      <c r="DR24" s="684"/>
      <c r="DS24" s="684"/>
      <c r="DT24" s="684"/>
      <c r="DU24" s="684"/>
      <c r="DV24" s="712"/>
      <c r="DW24" s="713">
        <v>41.2</v>
      </c>
      <c r="DX24" s="696"/>
      <c r="DY24" s="696"/>
      <c r="DZ24" s="696"/>
      <c r="EA24" s="696"/>
      <c r="EB24" s="696"/>
      <c r="EC24" s="714"/>
    </row>
    <row r="25" spans="2:133" ht="11.25" customHeight="1" x14ac:dyDescent="0.15">
      <c r="B25" s="623" t="s">
        <v>299</v>
      </c>
      <c r="C25" s="624"/>
      <c r="D25" s="624"/>
      <c r="E25" s="624"/>
      <c r="F25" s="624"/>
      <c r="G25" s="624"/>
      <c r="H25" s="624"/>
      <c r="I25" s="624"/>
      <c r="J25" s="624"/>
      <c r="K25" s="624"/>
      <c r="L25" s="624"/>
      <c r="M25" s="624"/>
      <c r="N25" s="624"/>
      <c r="O25" s="624"/>
      <c r="P25" s="624"/>
      <c r="Q25" s="625"/>
      <c r="R25" s="644">
        <v>214539</v>
      </c>
      <c r="S25" s="614"/>
      <c r="T25" s="614"/>
      <c r="U25" s="614"/>
      <c r="V25" s="614"/>
      <c r="W25" s="614"/>
      <c r="X25" s="614"/>
      <c r="Y25" s="615"/>
      <c r="Z25" s="662">
        <v>4.5</v>
      </c>
      <c r="AA25" s="662"/>
      <c r="AB25" s="662"/>
      <c r="AC25" s="662"/>
      <c r="AD25" s="663" t="s">
        <v>128</v>
      </c>
      <c r="AE25" s="663"/>
      <c r="AF25" s="663"/>
      <c r="AG25" s="663"/>
      <c r="AH25" s="663"/>
      <c r="AI25" s="663"/>
      <c r="AJ25" s="663"/>
      <c r="AK25" s="663"/>
      <c r="AL25" s="645" t="s">
        <v>128</v>
      </c>
      <c r="AM25" s="648"/>
      <c r="AN25" s="648"/>
      <c r="AO25" s="664"/>
      <c r="AP25" s="623" t="s">
        <v>300</v>
      </c>
      <c r="AQ25" s="709"/>
      <c r="AR25" s="709"/>
      <c r="AS25" s="709"/>
      <c r="AT25" s="709"/>
      <c r="AU25" s="709"/>
      <c r="AV25" s="709"/>
      <c r="AW25" s="709"/>
      <c r="AX25" s="709"/>
      <c r="AY25" s="709"/>
      <c r="AZ25" s="709"/>
      <c r="BA25" s="709"/>
      <c r="BB25" s="709"/>
      <c r="BC25" s="709"/>
      <c r="BD25" s="709"/>
      <c r="BE25" s="709"/>
      <c r="BF25" s="710"/>
      <c r="BG25" s="644" t="s">
        <v>128</v>
      </c>
      <c r="BH25" s="614"/>
      <c r="BI25" s="614"/>
      <c r="BJ25" s="614"/>
      <c r="BK25" s="614"/>
      <c r="BL25" s="614"/>
      <c r="BM25" s="614"/>
      <c r="BN25" s="615"/>
      <c r="BO25" s="662" t="s">
        <v>128</v>
      </c>
      <c r="BP25" s="662"/>
      <c r="BQ25" s="662"/>
      <c r="BR25" s="662"/>
      <c r="BS25" s="663" t="s">
        <v>128</v>
      </c>
      <c r="BT25" s="663"/>
      <c r="BU25" s="663"/>
      <c r="BV25" s="663"/>
      <c r="BW25" s="663"/>
      <c r="BX25" s="663"/>
      <c r="BY25" s="663"/>
      <c r="BZ25" s="663"/>
      <c r="CA25" s="663"/>
      <c r="CB25" s="701"/>
      <c r="CD25" s="623" t="s">
        <v>301</v>
      </c>
      <c r="CE25" s="624"/>
      <c r="CF25" s="624"/>
      <c r="CG25" s="624"/>
      <c r="CH25" s="624"/>
      <c r="CI25" s="624"/>
      <c r="CJ25" s="624"/>
      <c r="CK25" s="624"/>
      <c r="CL25" s="624"/>
      <c r="CM25" s="624"/>
      <c r="CN25" s="624"/>
      <c r="CO25" s="624"/>
      <c r="CP25" s="624"/>
      <c r="CQ25" s="625"/>
      <c r="CR25" s="644">
        <v>629410</v>
      </c>
      <c r="CS25" s="642"/>
      <c r="CT25" s="642"/>
      <c r="CU25" s="642"/>
      <c r="CV25" s="642"/>
      <c r="CW25" s="642"/>
      <c r="CX25" s="642"/>
      <c r="CY25" s="643"/>
      <c r="CZ25" s="645">
        <v>13.6</v>
      </c>
      <c r="DA25" s="646"/>
      <c r="DB25" s="646"/>
      <c r="DC25" s="647"/>
      <c r="DD25" s="613">
        <v>592170</v>
      </c>
      <c r="DE25" s="642"/>
      <c r="DF25" s="642"/>
      <c r="DG25" s="642"/>
      <c r="DH25" s="642"/>
      <c r="DI25" s="642"/>
      <c r="DJ25" s="642"/>
      <c r="DK25" s="643"/>
      <c r="DL25" s="613">
        <v>556247</v>
      </c>
      <c r="DM25" s="642"/>
      <c r="DN25" s="642"/>
      <c r="DO25" s="642"/>
      <c r="DP25" s="642"/>
      <c r="DQ25" s="642"/>
      <c r="DR25" s="642"/>
      <c r="DS25" s="642"/>
      <c r="DT25" s="642"/>
      <c r="DU25" s="642"/>
      <c r="DV25" s="643"/>
      <c r="DW25" s="645">
        <v>18.600000000000001</v>
      </c>
      <c r="DX25" s="646"/>
      <c r="DY25" s="646"/>
      <c r="DZ25" s="646"/>
      <c r="EA25" s="646"/>
      <c r="EB25" s="646"/>
      <c r="EC25" s="679"/>
    </row>
    <row r="26" spans="2:133" ht="11.25" customHeight="1" x14ac:dyDescent="0.15">
      <c r="B26" s="623" t="s">
        <v>302</v>
      </c>
      <c r="C26" s="624"/>
      <c r="D26" s="624"/>
      <c r="E26" s="624"/>
      <c r="F26" s="624"/>
      <c r="G26" s="624"/>
      <c r="H26" s="624"/>
      <c r="I26" s="624"/>
      <c r="J26" s="624"/>
      <c r="K26" s="624"/>
      <c r="L26" s="624"/>
      <c r="M26" s="624"/>
      <c r="N26" s="624"/>
      <c r="O26" s="624"/>
      <c r="P26" s="624"/>
      <c r="Q26" s="625"/>
      <c r="R26" s="644" t="s">
        <v>128</v>
      </c>
      <c r="S26" s="614"/>
      <c r="T26" s="614"/>
      <c r="U26" s="614"/>
      <c r="V26" s="614"/>
      <c r="W26" s="614"/>
      <c r="X26" s="614"/>
      <c r="Y26" s="615"/>
      <c r="Z26" s="662" t="s">
        <v>128</v>
      </c>
      <c r="AA26" s="662"/>
      <c r="AB26" s="662"/>
      <c r="AC26" s="662"/>
      <c r="AD26" s="663" t="s">
        <v>128</v>
      </c>
      <c r="AE26" s="663"/>
      <c r="AF26" s="663"/>
      <c r="AG26" s="663"/>
      <c r="AH26" s="663"/>
      <c r="AI26" s="663"/>
      <c r="AJ26" s="663"/>
      <c r="AK26" s="663"/>
      <c r="AL26" s="645" t="s">
        <v>128</v>
      </c>
      <c r="AM26" s="648"/>
      <c r="AN26" s="648"/>
      <c r="AO26" s="664"/>
      <c r="AP26" s="623" t="s">
        <v>303</v>
      </c>
      <c r="AQ26" s="709"/>
      <c r="AR26" s="709"/>
      <c r="AS26" s="709"/>
      <c r="AT26" s="709"/>
      <c r="AU26" s="709"/>
      <c r="AV26" s="709"/>
      <c r="AW26" s="709"/>
      <c r="AX26" s="709"/>
      <c r="AY26" s="709"/>
      <c r="AZ26" s="709"/>
      <c r="BA26" s="709"/>
      <c r="BB26" s="709"/>
      <c r="BC26" s="709"/>
      <c r="BD26" s="709"/>
      <c r="BE26" s="709"/>
      <c r="BF26" s="710"/>
      <c r="BG26" s="644" t="s">
        <v>128</v>
      </c>
      <c r="BH26" s="614"/>
      <c r="BI26" s="614"/>
      <c r="BJ26" s="614"/>
      <c r="BK26" s="614"/>
      <c r="BL26" s="614"/>
      <c r="BM26" s="614"/>
      <c r="BN26" s="615"/>
      <c r="BO26" s="662" t="s">
        <v>128</v>
      </c>
      <c r="BP26" s="662"/>
      <c r="BQ26" s="662"/>
      <c r="BR26" s="662"/>
      <c r="BS26" s="663" t="s">
        <v>128</v>
      </c>
      <c r="BT26" s="663"/>
      <c r="BU26" s="663"/>
      <c r="BV26" s="663"/>
      <c r="BW26" s="663"/>
      <c r="BX26" s="663"/>
      <c r="BY26" s="663"/>
      <c r="BZ26" s="663"/>
      <c r="CA26" s="663"/>
      <c r="CB26" s="701"/>
      <c r="CD26" s="623" t="s">
        <v>304</v>
      </c>
      <c r="CE26" s="624"/>
      <c r="CF26" s="624"/>
      <c r="CG26" s="624"/>
      <c r="CH26" s="624"/>
      <c r="CI26" s="624"/>
      <c r="CJ26" s="624"/>
      <c r="CK26" s="624"/>
      <c r="CL26" s="624"/>
      <c r="CM26" s="624"/>
      <c r="CN26" s="624"/>
      <c r="CO26" s="624"/>
      <c r="CP26" s="624"/>
      <c r="CQ26" s="625"/>
      <c r="CR26" s="644">
        <v>348161</v>
      </c>
      <c r="CS26" s="614"/>
      <c r="CT26" s="614"/>
      <c r="CU26" s="614"/>
      <c r="CV26" s="614"/>
      <c r="CW26" s="614"/>
      <c r="CX26" s="614"/>
      <c r="CY26" s="615"/>
      <c r="CZ26" s="645">
        <v>7.5</v>
      </c>
      <c r="DA26" s="646"/>
      <c r="DB26" s="646"/>
      <c r="DC26" s="647"/>
      <c r="DD26" s="613">
        <v>316391</v>
      </c>
      <c r="DE26" s="614"/>
      <c r="DF26" s="614"/>
      <c r="DG26" s="614"/>
      <c r="DH26" s="614"/>
      <c r="DI26" s="614"/>
      <c r="DJ26" s="614"/>
      <c r="DK26" s="615"/>
      <c r="DL26" s="613" t="s">
        <v>128</v>
      </c>
      <c r="DM26" s="614"/>
      <c r="DN26" s="614"/>
      <c r="DO26" s="614"/>
      <c r="DP26" s="614"/>
      <c r="DQ26" s="614"/>
      <c r="DR26" s="614"/>
      <c r="DS26" s="614"/>
      <c r="DT26" s="614"/>
      <c r="DU26" s="614"/>
      <c r="DV26" s="615"/>
      <c r="DW26" s="645" t="s">
        <v>128</v>
      </c>
      <c r="DX26" s="646"/>
      <c r="DY26" s="646"/>
      <c r="DZ26" s="646"/>
      <c r="EA26" s="646"/>
      <c r="EB26" s="646"/>
      <c r="EC26" s="679"/>
    </row>
    <row r="27" spans="2:133" ht="11.25" customHeight="1" x14ac:dyDescent="0.15">
      <c r="B27" s="623" t="s">
        <v>305</v>
      </c>
      <c r="C27" s="624"/>
      <c r="D27" s="624"/>
      <c r="E27" s="624"/>
      <c r="F27" s="624"/>
      <c r="G27" s="624"/>
      <c r="H27" s="624"/>
      <c r="I27" s="624"/>
      <c r="J27" s="624"/>
      <c r="K27" s="624"/>
      <c r="L27" s="624"/>
      <c r="M27" s="624"/>
      <c r="N27" s="624"/>
      <c r="O27" s="624"/>
      <c r="P27" s="624"/>
      <c r="Q27" s="625"/>
      <c r="R27" s="644">
        <v>3105881</v>
      </c>
      <c r="S27" s="614"/>
      <c r="T27" s="614"/>
      <c r="U27" s="614"/>
      <c r="V27" s="614"/>
      <c r="W27" s="614"/>
      <c r="X27" s="614"/>
      <c r="Y27" s="615"/>
      <c r="Z27" s="662">
        <v>64.599999999999994</v>
      </c>
      <c r="AA27" s="662"/>
      <c r="AB27" s="662"/>
      <c r="AC27" s="662"/>
      <c r="AD27" s="663">
        <v>2891342</v>
      </c>
      <c r="AE27" s="663"/>
      <c r="AF27" s="663"/>
      <c r="AG27" s="663"/>
      <c r="AH27" s="663"/>
      <c r="AI27" s="663"/>
      <c r="AJ27" s="663"/>
      <c r="AK27" s="663"/>
      <c r="AL27" s="645">
        <v>99.900001525878906</v>
      </c>
      <c r="AM27" s="648"/>
      <c r="AN27" s="648"/>
      <c r="AO27" s="664"/>
      <c r="AP27" s="623" t="s">
        <v>306</v>
      </c>
      <c r="AQ27" s="624"/>
      <c r="AR27" s="624"/>
      <c r="AS27" s="624"/>
      <c r="AT27" s="624"/>
      <c r="AU27" s="624"/>
      <c r="AV27" s="624"/>
      <c r="AW27" s="624"/>
      <c r="AX27" s="624"/>
      <c r="AY27" s="624"/>
      <c r="AZ27" s="624"/>
      <c r="BA27" s="624"/>
      <c r="BB27" s="624"/>
      <c r="BC27" s="624"/>
      <c r="BD27" s="624"/>
      <c r="BE27" s="624"/>
      <c r="BF27" s="625"/>
      <c r="BG27" s="644">
        <v>333885</v>
      </c>
      <c r="BH27" s="614"/>
      <c r="BI27" s="614"/>
      <c r="BJ27" s="614"/>
      <c r="BK27" s="614"/>
      <c r="BL27" s="614"/>
      <c r="BM27" s="614"/>
      <c r="BN27" s="615"/>
      <c r="BO27" s="662">
        <v>100</v>
      </c>
      <c r="BP27" s="662"/>
      <c r="BQ27" s="662"/>
      <c r="BR27" s="662"/>
      <c r="BS27" s="663">
        <v>5691</v>
      </c>
      <c r="BT27" s="663"/>
      <c r="BU27" s="663"/>
      <c r="BV27" s="663"/>
      <c r="BW27" s="663"/>
      <c r="BX27" s="663"/>
      <c r="BY27" s="663"/>
      <c r="BZ27" s="663"/>
      <c r="CA27" s="663"/>
      <c r="CB27" s="701"/>
      <c r="CD27" s="623" t="s">
        <v>307</v>
      </c>
      <c r="CE27" s="624"/>
      <c r="CF27" s="624"/>
      <c r="CG27" s="624"/>
      <c r="CH27" s="624"/>
      <c r="CI27" s="624"/>
      <c r="CJ27" s="624"/>
      <c r="CK27" s="624"/>
      <c r="CL27" s="624"/>
      <c r="CM27" s="624"/>
      <c r="CN27" s="624"/>
      <c r="CO27" s="624"/>
      <c r="CP27" s="624"/>
      <c r="CQ27" s="625"/>
      <c r="CR27" s="644">
        <v>336929</v>
      </c>
      <c r="CS27" s="642"/>
      <c r="CT27" s="642"/>
      <c r="CU27" s="642"/>
      <c r="CV27" s="642"/>
      <c r="CW27" s="642"/>
      <c r="CX27" s="642"/>
      <c r="CY27" s="643"/>
      <c r="CZ27" s="645">
        <v>7.3</v>
      </c>
      <c r="DA27" s="646"/>
      <c r="DB27" s="646"/>
      <c r="DC27" s="647"/>
      <c r="DD27" s="613">
        <v>85529</v>
      </c>
      <c r="DE27" s="642"/>
      <c r="DF27" s="642"/>
      <c r="DG27" s="642"/>
      <c r="DH27" s="642"/>
      <c r="DI27" s="642"/>
      <c r="DJ27" s="642"/>
      <c r="DK27" s="643"/>
      <c r="DL27" s="613">
        <v>78892</v>
      </c>
      <c r="DM27" s="642"/>
      <c r="DN27" s="642"/>
      <c r="DO27" s="642"/>
      <c r="DP27" s="642"/>
      <c r="DQ27" s="642"/>
      <c r="DR27" s="642"/>
      <c r="DS27" s="642"/>
      <c r="DT27" s="642"/>
      <c r="DU27" s="642"/>
      <c r="DV27" s="643"/>
      <c r="DW27" s="645">
        <v>2.6</v>
      </c>
      <c r="DX27" s="646"/>
      <c r="DY27" s="646"/>
      <c r="DZ27" s="646"/>
      <c r="EA27" s="646"/>
      <c r="EB27" s="646"/>
      <c r="EC27" s="679"/>
    </row>
    <row r="28" spans="2:133" ht="11.25" customHeight="1" x14ac:dyDescent="0.15">
      <c r="B28" s="623" t="s">
        <v>308</v>
      </c>
      <c r="C28" s="624"/>
      <c r="D28" s="624"/>
      <c r="E28" s="624"/>
      <c r="F28" s="624"/>
      <c r="G28" s="624"/>
      <c r="H28" s="624"/>
      <c r="I28" s="624"/>
      <c r="J28" s="624"/>
      <c r="K28" s="624"/>
      <c r="L28" s="624"/>
      <c r="M28" s="624"/>
      <c r="N28" s="624"/>
      <c r="O28" s="624"/>
      <c r="P28" s="624"/>
      <c r="Q28" s="625"/>
      <c r="R28" s="644">
        <v>506</v>
      </c>
      <c r="S28" s="614"/>
      <c r="T28" s="614"/>
      <c r="U28" s="614"/>
      <c r="V28" s="614"/>
      <c r="W28" s="614"/>
      <c r="X28" s="614"/>
      <c r="Y28" s="615"/>
      <c r="Z28" s="662">
        <v>0</v>
      </c>
      <c r="AA28" s="662"/>
      <c r="AB28" s="662"/>
      <c r="AC28" s="662"/>
      <c r="AD28" s="663">
        <v>506</v>
      </c>
      <c r="AE28" s="663"/>
      <c r="AF28" s="663"/>
      <c r="AG28" s="663"/>
      <c r="AH28" s="663"/>
      <c r="AI28" s="663"/>
      <c r="AJ28" s="663"/>
      <c r="AK28" s="663"/>
      <c r="AL28" s="645">
        <v>0</v>
      </c>
      <c r="AM28" s="648"/>
      <c r="AN28" s="648"/>
      <c r="AO28" s="664"/>
      <c r="AP28" s="623"/>
      <c r="AQ28" s="624"/>
      <c r="AR28" s="624"/>
      <c r="AS28" s="624"/>
      <c r="AT28" s="624"/>
      <c r="AU28" s="624"/>
      <c r="AV28" s="624"/>
      <c r="AW28" s="624"/>
      <c r="AX28" s="624"/>
      <c r="AY28" s="624"/>
      <c r="AZ28" s="624"/>
      <c r="BA28" s="624"/>
      <c r="BB28" s="624"/>
      <c r="BC28" s="624"/>
      <c r="BD28" s="624"/>
      <c r="BE28" s="624"/>
      <c r="BF28" s="625"/>
      <c r="BG28" s="644"/>
      <c r="BH28" s="614"/>
      <c r="BI28" s="614"/>
      <c r="BJ28" s="614"/>
      <c r="BK28" s="614"/>
      <c r="BL28" s="614"/>
      <c r="BM28" s="614"/>
      <c r="BN28" s="615"/>
      <c r="BO28" s="662"/>
      <c r="BP28" s="662"/>
      <c r="BQ28" s="662"/>
      <c r="BR28" s="662"/>
      <c r="BS28" s="613"/>
      <c r="BT28" s="614"/>
      <c r="BU28" s="614"/>
      <c r="BV28" s="614"/>
      <c r="BW28" s="614"/>
      <c r="BX28" s="614"/>
      <c r="BY28" s="614"/>
      <c r="BZ28" s="614"/>
      <c r="CA28" s="614"/>
      <c r="CB28" s="670"/>
      <c r="CD28" s="623" t="s">
        <v>309</v>
      </c>
      <c r="CE28" s="624"/>
      <c r="CF28" s="624"/>
      <c r="CG28" s="624"/>
      <c r="CH28" s="624"/>
      <c r="CI28" s="624"/>
      <c r="CJ28" s="624"/>
      <c r="CK28" s="624"/>
      <c r="CL28" s="624"/>
      <c r="CM28" s="624"/>
      <c r="CN28" s="624"/>
      <c r="CO28" s="624"/>
      <c r="CP28" s="624"/>
      <c r="CQ28" s="625"/>
      <c r="CR28" s="644">
        <v>609624</v>
      </c>
      <c r="CS28" s="614"/>
      <c r="CT28" s="614"/>
      <c r="CU28" s="614"/>
      <c r="CV28" s="614"/>
      <c r="CW28" s="614"/>
      <c r="CX28" s="614"/>
      <c r="CY28" s="615"/>
      <c r="CZ28" s="645">
        <v>13.1</v>
      </c>
      <c r="DA28" s="646"/>
      <c r="DB28" s="646"/>
      <c r="DC28" s="647"/>
      <c r="DD28" s="613">
        <v>594433</v>
      </c>
      <c r="DE28" s="614"/>
      <c r="DF28" s="614"/>
      <c r="DG28" s="614"/>
      <c r="DH28" s="614"/>
      <c r="DI28" s="614"/>
      <c r="DJ28" s="614"/>
      <c r="DK28" s="615"/>
      <c r="DL28" s="613">
        <v>594433</v>
      </c>
      <c r="DM28" s="614"/>
      <c r="DN28" s="614"/>
      <c r="DO28" s="614"/>
      <c r="DP28" s="614"/>
      <c r="DQ28" s="614"/>
      <c r="DR28" s="614"/>
      <c r="DS28" s="614"/>
      <c r="DT28" s="614"/>
      <c r="DU28" s="614"/>
      <c r="DV28" s="615"/>
      <c r="DW28" s="645">
        <v>19.899999999999999</v>
      </c>
      <c r="DX28" s="646"/>
      <c r="DY28" s="646"/>
      <c r="DZ28" s="646"/>
      <c r="EA28" s="646"/>
      <c r="EB28" s="646"/>
      <c r="EC28" s="679"/>
    </row>
    <row r="29" spans="2:133" ht="11.25" customHeight="1" x14ac:dyDescent="0.15">
      <c r="B29" s="623" t="s">
        <v>310</v>
      </c>
      <c r="C29" s="624"/>
      <c r="D29" s="624"/>
      <c r="E29" s="624"/>
      <c r="F29" s="624"/>
      <c r="G29" s="624"/>
      <c r="H29" s="624"/>
      <c r="I29" s="624"/>
      <c r="J29" s="624"/>
      <c r="K29" s="624"/>
      <c r="L29" s="624"/>
      <c r="M29" s="624"/>
      <c r="N29" s="624"/>
      <c r="O29" s="624"/>
      <c r="P29" s="624"/>
      <c r="Q29" s="625"/>
      <c r="R29" s="644">
        <v>18059</v>
      </c>
      <c r="S29" s="614"/>
      <c r="T29" s="614"/>
      <c r="U29" s="614"/>
      <c r="V29" s="614"/>
      <c r="W29" s="614"/>
      <c r="X29" s="614"/>
      <c r="Y29" s="615"/>
      <c r="Z29" s="662">
        <v>0.4</v>
      </c>
      <c r="AA29" s="662"/>
      <c r="AB29" s="662"/>
      <c r="AC29" s="662"/>
      <c r="AD29" s="663" t="s">
        <v>128</v>
      </c>
      <c r="AE29" s="663"/>
      <c r="AF29" s="663"/>
      <c r="AG29" s="663"/>
      <c r="AH29" s="663"/>
      <c r="AI29" s="663"/>
      <c r="AJ29" s="663"/>
      <c r="AK29" s="663"/>
      <c r="AL29" s="645" t="s">
        <v>128</v>
      </c>
      <c r="AM29" s="648"/>
      <c r="AN29" s="648"/>
      <c r="AO29" s="664"/>
      <c r="AP29" s="626"/>
      <c r="AQ29" s="627"/>
      <c r="AR29" s="627"/>
      <c r="AS29" s="627"/>
      <c r="AT29" s="627"/>
      <c r="AU29" s="627"/>
      <c r="AV29" s="627"/>
      <c r="AW29" s="627"/>
      <c r="AX29" s="627"/>
      <c r="AY29" s="627"/>
      <c r="AZ29" s="627"/>
      <c r="BA29" s="627"/>
      <c r="BB29" s="627"/>
      <c r="BC29" s="627"/>
      <c r="BD29" s="627"/>
      <c r="BE29" s="627"/>
      <c r="BF29" s="628"/>
      <c r="BG29" s="644"/>
      <c r="BH29" s="614"/>
      <c r="BI29" s="614"/>
      <c r="BJ29" s="614"/>
      <c r="BK29" s="614"/>
      <c r="BL29" s="614"/>
      <c r="BM29" s="614"/>
      <c r="BN29" s="615"/>
      <c r="BO29" s="662"/>
      <c r="BP29" s="662"/>
      <c r="BQ29" s="662"/>
      <c r="BR29" s="662"/>
      <c r="BS29" s="663"/>
      <c r="BT29" s="663"/>
      <c r="BU29" s="663"/>
      <c r="BV29" s="663"/>
      <c r="BW29" s="663"/>
      <c r="BX29" s="663"/>
      <c r="BY29" s="663"/>
      <c r="BZ29" s="663"/>
      <c r="CA29" s="663"/>
      <c r="CB29" s="701"/>
      <c r="CD29" s="656" t="s">
        <v>311</v>
      </c>
      <c r="CE29" s="657"/>
      <c r="CF29" s="623" t="s">
        <v>69</v>
      </c>
      <c r="CG29" s="624"/>
      <c r="CH29" s="624"/>
      <c r="CI29" s="624"/>
      <c r="CJ29" s="624"/>
      <c r="CK29" s="624"/>
      <c r="CL29" s="624"/>
      <c r="CM29" s="624"/>
      <c r="CN29" s="624"/>
      <c r="CO29" s="624"/>
      <c r="CP29" s="624"/>
      <c r="CQ29" s="625"/>
      <c r="CR29" s="644">
        <v>609496</v>
      </c>
      <c r="CS29" s="642"/>
      <c r="CT29" s="642"/>
      <c r="CU29" s="642"/>
      <c r="CV29" s="642"/>
      <c r="CW29" s="642"/>
      <c r="CX29" s="642"/>
      <c r="CY29" s="643"/>
      <c r="CZ29" s="645">
        <v>13.1</v>
      </c>
      <c r="DA29" s="646"/>
      <c r="DB29" s="646"/>
      <c r="DC29" s="647"/>
      <c r="DD29" s="613">
        <v>594305</v>
      </c>
      <c r="DE29" s="642"/>
      <c r="DF29" s="642"/>
      <c r="DG29" s="642"/>
      <c r="DH29" s="642"/>
      <c r="DI29" s="642"/>
      <c r="DJ29" s="642"/>
      <c r="DK29" s="643"/>
      <c r="DL29" s="613">
        <v>594305</v>
      </c>
      <c r="DM29" s="642"/>
      <c r="DN29" s="642"/>
      <c r="DO29" s="642"/>
      <c r="DP29" s="642"/>
      <c r="DQ29" s="642"/>
      <c r="DR29" s="642"/>
      <c r="DS29" s="642"/>
      <c r="DT29" s="642"/>
      <c r="DU29" s="642"/>
      <c r="DV29" s="643"/>
      <c r="DW29" s="645">
        <v>19.899999999999999</v>
      </c>
      <c r="DX29" s="646"/>
      <c r="DY29" s="646"/>
      <c r="DZ29" s="646"/>
      <c r="EA29" s="646"/>
      <c r="EB29" s="646"/>
      <c r="EC29" s="679"/>
    </row>
    <row r="30" spans="2:133" ht="11.25" customHeight="1" x14ac:dyDescent="0.15">
      <c r="B30" s="623" t="s">
        <v>312</v>
      </c>
      <c r="C30" s="624"/>
      <c r="D30" s="624"/>
      <c r="E30" s="624"/>
      <c r="F30" s="624"/>
      <c r="G30" s="624"/>
      <c r="H30" s="624"/>
      <c r="I30" s="624"/>
      <c r="J30" s="624"/>
      <c r="K30" s="624"/>
      <c r="L30" s="624"/>
      <c r="M30" s="624"/>
      <c r="N30" s="624"/>
      <c r="O30" s="624"/>
      <c r="P30" s="624"/>
      <c r="Q30" s="625"/>
      <c r="R30" s="644">
        <v>84628</v>
      </c>
      <c r="S30" s="614"/>
      <c r="T30" s="614"/>
      <c r="U30" s="614"/>
      <c r="V30" s="614"/>
      <c r="W30" s="614"/>
      <c r="X30" s="614"/>
      <c r="Y30" s="615"/>
      <c r="Z30" s="662">
        <v>1.8</v>
      </c>
      <c r="AA30" s="662"/>
      <c r="AB30" s="662"/>
      <c r="AC30" s="662"/>
      <c r="AD30" s="663">
        <v>775</v>
      </c>
      <c r="AE30" s="663"/>
      <c r="AF30" s="663"/>
      <c r="AG30" s="663"/>
      <c r="AH30" s="663"/>
      <c r="AI30" s="663"/>
      <c r="AJ30" s="663"/>
      <c r="AK30" s="663"/>
      <c r="AL30" s="645">
        <v>0</v>
      </c>
      <c r="AM30" s="648"/>
      <c r="AN30" s="648"/>
      <c r="AO30" s="664"/>
      <c r="AP30" s="689" t="s">
        <v>229</v>
      </c>
      <c r="AQ30" s="690"/>
      <c r="AR30" s="690"/>
      <c r="AS30" s="690"/>
      <c r="AT30" s="690"/>
      <c r="AU30" s="690"/>
      <c r="AV30" s="690"/>
      <c r="AW30" s="690"/>
      <c r="AX30" s="690"/>
      <c r="AY30" s="690"/>
      <c r="AZ30" s="690"/>
      <c r="BA30" s="690"/>
      <c r="BB30" s="690"/>
      <c r="BC30" s="690"/>
      <c r="BD30" s="690"/>
      <c r="BE30" s="690"/>
      <c r="BF30" s="691"/>
      <c r="BG30" s="689" t="s">
        <v>313</v>
      </c>
      <c r="BH30" s="699"/>
      <c r="BI30" s="699"/>
      <c r="BJ30" s="699"/>
      <c r="BK30" s="699"/>
      <c r="BL30" s="699"/>
      <c r="BM30" s="699"/>
      <c r="BN30" s="699"/>
      <c r="BO30" s="699"/>
      <c r="BP30" s="699"/>
      <c r="BQ30" s="700"/>
      <c r="BR30" s="689" t="s">
        <v>314</v>
      </c>
      <c r="BS30" s="699"/>
      <c r="BT30" s="699"/>
      <c r="BU30" s="699"/>
      <c r="BV30" s="699"/>
      <c r="BW30" s="699"/>
      <c r="BX30" s="699"/>
      <c r="BY30" s="699"/>
      <c r="BZ30" s="699"/>
      <c r="CA30" s="699"/>
      <c r="CB30" s="700"/>
      <c r="CD30" s="658"/>
      <c r="CE30" s="659"/>
      <c r="CF30" s="623" t="s">
        <v>315</v>
      </c>
      <c r="CG30" s="624"/>
      <c r="CH30" s="624"/>
      <c r="CI30" s="624"/>
      <c r="CJ30" s="624"/>
      <c r="CK30" s="624"/>
      <c r="CL30" s="624"/>
      <c r="CM30" s="624"/>
      <c r="CN30" s="624"/>
      <c r="CO30" s="624"/>
      <c r="CP30" s="624"/>
      <c r="CQ30" s="625"/>
      <c r="CR30" s="644">
        <v>597278</v>
      </c>
      <c r="CS30" s="614"/>
      <c r="CT30" s="614"/>
      <c r="CU30" s="614"/>
      <c r="CV30" s="614"/>
      <c r="CW30" s="614"/>
      <c r="CX30" s="614"/>
      <c r="CY30" s="615"/>
      <c r="CZ30" s="645">
        <v>12.9</v>
      </c>
      <c r="DA30" s="646"/>
      <c r="DB30" s="646"/>
      <c r="DC30" s="647"/>
      <c r="DD30" s="613">
        <v>582087</v>
      </c>
      <c r="DE30" s="614"/>
      <c r="DF30" s="614"/>
      <c r="DG30" s="614"/>
      <c r="DH30" s="614"/>
      <c r="DI30" s="614"/>
      <c r="DJ30" s="614"/>
      <c r="DK30" s="615"/>
      <c r="DL30" s="613">
        <v>582087</v>
      </c>
      <c r="DM30" s="614"/>
      <c r="DN30" s="614"/>
      <c r="DO30" s="614"/>
      <c r="DP30" s="614"/>
      <c r="DQ30" s="614"/>
      <c r="DR30" s="614"/>
      <c r="DS30" s="614"/>
      <c r="DT30" s="614"/>
      <c r="DU30" s="614"/>
      <c r="DV30" s="615"/>
      <c r="DW30" s="645">
        <v>19.5</v>
      </c>
      <c r="DX30" s="646"/>
      <c r="DY30" s="646"/>
      <c r="DZ30" s="646"/>
      <c r="EA30" s="646"/>
      <c r="EB30" s="646"/>
      <c r="EC30" s="679"/>
    </row>
    <row r="31" spans="2:133" ht="11.25" customHeight="1" x14ac:dyDescent="0.15">
      <c r="B31" s="623" t="s">
        <v>316</v>
      </c>
      <c r="C31" s="624"/>
      <c r="D31" s="624"/>
      <c r="E31" s="624"/>
      <c r="F31" s="624"/>
      <c r="G31" s="624"/>
      <c r="H31" s="624"/>
      <c r="I31" s="624"/>
      <c r="J31" s="624"/>
      <c r="K31" s="624"/>
      <c r="L31" s="624"/>
      <c r="M31" s="624"/>
      <c r="N31" s="624"/>
      <c r="O31" s="624"/>
      <c r="P31" s="624"/>
      <c r="Q31" s="625"/>
      <c r="R31" s="644">
        <v>16510</v>
      </c>
      <c r="S31" s="614"/>
      <c r="T31" s="614"/>
      <c r="U31" s="614"/>
      <c r="V31" s="614"/>
      <c r="W31" s="614"/>
      <c r="X31" s="614"/>
      <c r="Y31" s="615"/>
      <c r="Z31" s="662">
        <v>0.3</v>
      </c>
      <c r="AA31" s="662"/>
      <c r="AB31" s="662"/>
      <c r="AC31" s="662"/>
      <c r="AD31" s="663" t="s">
        <v>128</v>
      </c>
      <c r="AE31" s="663"/>
      <c r="AF31" s="663"/>
      <c r="AG31" s="663"/>
      <c r="AH31" s="663"/>
      <c r="AI31" s="663"/>
      <c r="AJ31" s="663"/>
      <c r="AK31" s="663"/>
      <c r="AL31" s="645" t="s">
        <v>128</v>
      </c>
      <c r="AM31" s="648"/>
      <c r="AN31" s="648"/>
      <c r="AO31" s="664"/>
      <c r="AP31" s="703" t="s">
        <v>317</v>
      </c>
      <c r="AQ31" s="704"/>
      <c r="AR31" s="704"/>
      <c r="AS31" s="704"/>
      <c r="AT31" s="705" t="s">
        <v>318</v>
      </c>
      <c r="AU31" s="209"/>
      <c r="AV31" s="209"/>
      <c r="AW31" s="209"/>
      <c r="AX31" s="686" t="s">
        <v>193</v>
      </c>
      <c r="AY31" s="687"/>
      <c r="AZ31" s="687"/>
      <c r="BA31" s="687"/>
      <c r="BB31" s="687"/>
      <c r="BC31" s="687"/>
      <c r="BD31" s="687"/>
      <c r="BE31" s="687"/>
      <c r="BF31" s="688"/>
      <c r="BG31" s="702">
        <v>99.9</v>
      </c>
      <c r="BH31" s="697"/>
      <c r="BI31" s="697"/>
      <c r="BJ31" s="697"/>
      <c r="BK31" s="697"/>
      <c r="BL31" s="697"/>
      <c r="BM31" s="696">
        <v>98.4</v>
      </c>
      <c r="BN31" s="697"/>
      <c r="BO31" s="697"/>
      <c r="BP31" s="697"/>
      <c r="BQ31" s="698"/>
      <c r="BR31" s="702">
        <v>99.8</v>
      </c>
      <c r="BS31" s="697"/>
      <c r="BT31" s="697"/>
      <c r="BU31" s="697"/>
      <c r="BV31" s="697"/>
      <c r="BW31" s="697"/>
      <c r="BX31" s="696">
        <v>98.2</v>
      </c>
      <c r="BY31" s="697"/>
      <c r="BZ31" s="697"/>
      <c r="CA31" s="697"/>
      <c r="CB31" s="698"/>
      <c r="CD31" s="658"/>
      <c r="CE31" s="659"/>
      <c r="CF31" s="623" t="s">
        <v>319</v>
      </c>
      <c r="CG31" s="624"/>
      <c r="CH31" s="624"/>
      <c r="CI31" s="624"/>
      <c r="CJ31" s="624"/>
      <c r="CK31" s="624"/>
      <c r="CL31" s="624"/>
      <c r="CM31" s="624"/>
      <c r="CN31" s="624"/>
      <c r="CO31" s="624"/>
      <c r="CP31" s="624"/>
      <c r="CQ31" s="625"/>
      <c r="CR31" s="644">
        <v>12218</v>
      </c>
      <c r="CS31" s="642"/>
      <c r="CT31" s="642"/>
      <c r="CU31" s="642"/>
      <c r="CV31" s="642"/>
      <c r="CW31" s="642"/>
      <c r="CX31" s="642"/>
      <c r="CY31" s="643"/>
      <c r="CZ31" s="645">
        <v>0.3</v>
      </c>
      <c r="DA31" s="646"/>
      <c r="DB31" s="646"/>
      <c r="DC31" s="647"/>
      <c r="DD31" s="613">
        <v>12218</v>
      </c>
      <c r="DE31" s="642"/>
      <c r="DF31" s="642"/>
      <c r="DG31" s="642"/>
      <c r="DH31" s="642"/>
      <c r="DI31" s="642"/>
      <c r="DJ31" s="642"/>
      <c r="DK31" s="643"/>
      <c r="DL31" s="613">
        <v>12218</v>
      </c>
      <c r="DM31" s="642"/>
      <c r="DN31" s="642"/>
      <c r="DO31" s="642"/>
      <c r="DP31" s="642"/>
      <c r="DQ31" s="642"/>
      <c r="DR31" s="642"/>
      <c r="DS31" s="642"/>
      <c r="DT31" s="642"/>
      <c r="DU31" s="642"/>
      <c r="DV31" s="643"/>
      <c r="DW31" s="645">
        <v>0.4</v>
      </c>
      <c r="DX31" s="646"/>
      <c r="DY31" s="646"/>
      <c r="DZ31" s="646"/>
      <c r="EA31" s="646"/>
      <c r="EB31" s="646"/>
      <c r="EC31" s="679"/>
    </row>
    <row r="32" spans="2:133" ht="11.25" customHeight="1" x14ac:dyDescent="0.15">
      <c r="B32" s="623" t="s">
        <v>320</v>
      </c>
      <c r="C32" s="624"/>
      <c r="D32" s="624"/>
      <c r="E32" s="624"/>
      <c r="F32" s="624"/>
      <c r="G32" s="624"/>
      <c r="H32" s="624"/>
      <c r="I32" s="624"/>
      <c r="J32" s="624"/>
      <c r="K32" s="624"/>
      <c r="L32" s="624"/>
      <c r="M32" s="624"/>
      <c r="N32" s="624"/>
      <c r="O32" s="624"/>
      <c r="P32" s="624"/>
      <c r="Q32" s="625"/>
      <c r="R32" s="644">
        <v>576626</v>
      </c>
      <c r="S32" s="614"/>
      <c r="T32" s="614"/>
      <c r="U32" s="614"/>
      <c r="V32" s="614"/>
      <c r="W32" s="614"/>
      <c r="X32" s="614"/>
      <c r="Y32" s="615"/>
      <c r="Z32" s="662">
        <v>12</v>
      </c>
      <c r="AA32" s="662"/>
      <c r="AB32" s="662"/>
      <c r="AC32" s="662"/>
      <c r="AD32" s="663" t="s">
        <v>128</v>
      </c>
      <c r="AE32" s="663"/>
      <c r="AF32" s="663"/>
      <c r="AG32" s="663"/>
      <c r="AH32" s="663"/>
      <c r="AI32" s="663"/>
      <c r="AJ32" s="663"/>
      <c r="AK32" s="663"/>
      <c r="AL32" s="645" t="s">
        <v>128</v>
      </c>
      <c r="AM32" s="648"/>
      <c r="AN32" s="648"/>
      <c r="AO32" s="664"/>
      <c r="AP32" s="675"/>
      <c r="AQ32" s="676"/>
      <c r="AR32" s="676"/>
      <c r="AS32" s="676"/>
      <c r="AT32" s="706"/>
      <c r="AU32" s="205" t="s">
        <v>321</v>
      </c>
      <c r="AX32" s="623" t="s">
        <v>322</v>
      </c>
      <c r="AY32" s="624"/>
      <c r="AZ32" s="624"/>
      <c r="BA32" s="624"/>
      <c r="BB32" s="624"/>
      <c r="BC32" s="624"/>
      <c r="BD32" s="624"/>
      <c r="BE32" s="624"/>
      <c r="BF32" s="625"/>
      <c r="BG32" s="708">
        <v>100</v>
      </c>
      <c r="BH32" s="642"/>
      <c r="BI32" s="642"/>
      <c r="BJ32" s="642"/>
      <c r="BK32" s="642"/>
      <c r="BL32" s="642"/>
      <c r="BM32" s="648">
        <v>98</v>
      </c>
      <c r="BN32" s="642"/>
      <c r="BO32" s="642"/>
      <c r="BP32" s="642"/>
      <c r="BQ32" s="674"/>
      <c r="BR32" s="708">
        <v>99.9</v>
      </c>
      <c r="BS32" s="642"/>
      <c r="BT32" s="642"/>
      <c r="BU32" s="642"/>
      <c r="BV32" s="642"/>
      <c r="BW32" s="642"/>
      <c r="BX32" s="648">
        <v>97.7</v>
      </c>
      <c r="BY32" s="642"/>
      <c r="BZ32" s="642"/>
      <c r="CA32" s="642"/>
      <c r="CB32" s="674"/>
      <c r="CD32" s="660"/>
      <c r="CE32" s="661"/>
      <c r="CF32" s="623" t="s">
        <v>323</v>
      </c>
      <c r="CG32" s="624"/>
      <c r="CH32" s="624"/>
      <c r="CI32" s="624"/>
      <c r="CJ32" s="624"/>
      <c r="CK32" s="624"/>
      <c r="CL32" s="624"/>
      <c r="CM32" s="624"/>
      <c r="CN32" s="624"/>
      <c r="CO32" s="624"/>
      <c r="CP32" s="624"/>
      <c r="CQ32" s="625"/>
      <c r="CR32" s="644">
        <v>128</v>
      </c>
      <c r="CS32" s="614"/>
      <c r="CT32" s="614"/>
      <c r="CU32" s="614"/>
      <c r="CV32" s="614"/>
      <c r="CW32" s="614"/>
      <c r="CX32" s="614"/>
      <c r="CY32" s="615"/>
      <c r="CZ32" s="645">
        <v>0</v>
      </c>
      <c r="DA32" s="646"/>
      <c r="DB32" s="646"/>
      <c r="DC32" s="647"/>
      <c r="DD32" s="613">
        <v>128</v>
      </c>
      <c r="DE32" s="614"/>
      <c r="DF32" s="614"/>
      <c r="DG32" s="614"/>
      <c r="DH32" s="614"/>
      <c r="DI32" s="614"/>
      <c r="DJ32" s="614"/>
      <c r="DK32" s="615"/>
      <c r="DL32" s="613">
        <v>128</v>
      </c>
      <c r="DM32" s="614"/>
      <c r="DN32" s="614"/>
      <c r="DO32" s="614"/>
      <c r="DP32" s="614"/>
      <c r="DQ32" s="614"/>
      <c r="DR32" s="614"/>
      <c r="DS32" s="614"/>
      <c r="DT32" s="614"/>
      <c r="DU32" s="614"/>
      <c r="DV32" s="615"/>
      <c r="DW32" s="645">
        <v>0</v>
      </c>
      <c r="DX32" s="646"/>
      <c r="DY32" s="646"/>
      <c r="DZ32" s="646"/>
      <c r="EA32" s="646"/>
      <c r="EB32" s="646"/>
      <c r="EC32" s="679"/>
    </row>
    <row r="33" spans="2:133" ht="11.25" customHeight="1" x14ac:dyDescent="0.15">
      <c r="B33" s="693" t="s">
        <v>324</v>
      </c>
      <c r="C33" s="694"/>
      <c r="D33" s="694"/>
      <c r="E33" s="694"/>
      <c r="F33" s="694"/>
      <c r="G33" s="694"/>
      <c r="H33" s="694"/>
      <c r="I33" s="694"/>
      <c r="J33" s="694"/>
      <c r="K33" s="694"/>
      <c r="L33" s="694"/>
      <c r="M33" s="694"/>
      <c r="N33" s="694"/>
      <c r="O33" s="694"/>
      <c r="P33" s="694"/>
      <c r="Q33" s="695"/>
      <c r="R33" s="644" t="s">
        <v>128</v>
      </c>
      <c r="S33" s="614"/>
      <c r="T33" s="614"/>
      <c r="U33" s="614"/>
      <c r="V33" s="614"/>
      <c r="W33" s="614"/>
      <c r="X33" s="614"/>
      <c r="Y33" s="615"/>
      <c r="Z33" s="662" t="s">
        <v>128</v>
      </c>
      <c r="AA33" s="662"/>
      <c r="AB33" s="662"/>
      <c r="AC33" s="662"/>
      <c r="AD33" s="663" t="s">
        <v>128</v>
      </c>
      <c r="AE33" s="663"/>
      <c r="AF33" s="663"/>
      <c r="AG33" s="663"/>
      <c r="AH33" s="663"/>
      <c r="AI33" s="663"/>
      <c r="AJ33" s="663"/>
      <c r="AK33" s="663"/>
      <c r="AL33" s="645" t="s">
        <v>128</v>
      </c>
      <c r="AM33" s="648"/>
      <c r="AN33" s="648"/>
      <c r="AO33" s="664"/>
      <c r="AP33" s="677"/>
      <c r="AQ33" s="678"/>
      <c r="AR33" s="678"/>
      <c r="AS33" s="678"/>
      <c r="AT33" s="707"/>
      <c r="AU33" s="210"/>
      <c r="AV33" s="210"/>
      <c r="AW33" s="210"/>
      <c r="AX33" s="626" t="s">
        <v>325</v>
      </c>
      <c r="AY33" s="627"/>
      <c r="AZ33" s="627"/>
      <c r="BA33" s="627"/>
      <c r="BB33" s="627"/>
      <c r="BC33" s="627"/>
      <c r="BD33" s="627"/>
      <c r="BE33" s="627"/>
      <c r="BF33" s="628"/>
      <c r="BG33" s="692">
        <v>99.9</v>
      </c>
      <c r="BH33" s="630"/>
      <c r="BI33" s="630"/>
      <c r="BJ33" s="630"/>
      <c r="BK33" s="630"/>
      <c r="BL33" s="630"/>
      <c r="BM33" s="654">
        <v>98.7</v>
      </c>
      <c r="BN33" s="630"/>
      <c r="BO33" s="630"/>
      <c r="BP33" s="630"/>
      <c r="BQ33" s="665"/>
      <c r="BR33" s="692">
        <v>99.8</v>
      </c>
      <c r="BS33" s="630"/>
      <c r="BT33" s="630"/>
      <c r="BU33" s="630"/>
      <c r="BV33" s="630"/>
      <c r="BW33" s="630"/>
      <c r="BX33" s="654">
        <v>98.6</v>
      </c>
      <c r="BY33" s="630"/>
      <c r="BZ33" s="630"/>
      <c r="CA33" s="630"/>
      <c r="CB33" s="665"/>
      <c r="CD33" s="623" t="s">
        <v>326</v>
      </c>
      <c r="CE33" s="624"/>
      <c r="CF33" s="624"/>
      <c r="CG33" s="624"/>
      <c r="CH33" s="624"/>
      <c r="CI33" s="624"/>
      <c r="CJ33" s="624"/>
      <c r="CK33" s="624"/>
      <c r="CL33" s="624"/>
      <c r="CM33" s="624"/>
      <c r="CN33" s="624"/>
      <c r="CO33" s="624"/>
      <c r="CP33" s="624"/>
      <c r="CQ33" s="625"/>
      <c r="CR33" s="644">
        <v>2270441</v>
      </c>
      <c r="CS33" s="642"/>
      <c r="CT33" s="642"/>
      <c r="CU33" s="642"/>
      <c r="CV33" s="642"/>
      <c r="CW33" s="642"/>
      <c r="CX33" s="642"/>
      <c r="CY33" s="643"/>
      <c r="CZ33" s="645">
        <v>48.9</v>
      </c>
      <c r="DA33" s="646"/>
      <c r="DB33" s="646"/>
      <c r="DC33" s="647"/>
      <c r="DD33" s="613">
        <v>1792985</v>
      </c>
      <c r="DE33" s="642"/>
      <c r="DF33" s="642"/>
      <c r="DG33" s="642"/>
      <c r="DH33" s="642"/>
      <c r="DI33" s="642"/>
      <c r="DJ33" s="642"/>
      <c r="DK33" s="643"/>
      <c r="DL33" s="613">
        <v>1077043</v>
      </c>
      <c r="DM33" s="642"/>
      <c r="DN33" s="642"/>
      <c r="DO33" s="642"/>
      <c r="DP33" s="642"/>
      <c r="DQ33" s="642"/>
      <c r="DR33" s="642"/>
      <c r="DS33" s="642"/>
      <c r="DT33" s="642"/>
      <c r="DU33" s="642"/>
      <c r="DV33" s="643"/>
      <c r="DW33" s="645">
        <v>36.1</v>
      </c>
      <c r="DX33" s="646"/>
      <c r="DY33" s="646"/>
      <c r="DZ33" s="646"/>
      <c r="EA33" s="646"/>
      <c r="EB33" s="646"/>
      <c r="EC33" s="679"/>
    </row>
    <row r="34" spans="2:133" ht="11.25" customHeight="1" x14ac:dyDescent="0.15">
      <c r="B34" s="623" t="s">
        <v>327</v>
      </c>
      <c r="C34" s="624"/>
      <c r="D34" s="624"/>
      <c r="E34" s="624"/>
      <c r="F34" s="624"/>
      <c r="G34" s="624"/>
      <c r="H34" s="624"/>
      <c r="I34" s="624"/>
      <c r="J34" s="624"/>
      <c r="K34" s="624"/>
      <c r="L34" s="624"/>
      <c r="M34" s="624"/>
      <c r="N34" s="624"/>
      <c r="O34" s="624"/>
      <c r="P34" s="624"/>
      <c r="Q34" s="625"/>
      <c r="R34" s="644">
        <v>429040</v>
      </c>
      <c r="S34" s="614"/>
      <c r="T34" s="614"/>
      <c r="U34" s="614"/>
      <c r="V34" s="614"/>
      <c r="W34" s="614"/>
      <c r="X34" s="614"/>
      <c r="Y34" s="615"/>
      <c r="Z34" s="662">
        <v>8.9</v>
      </c>
      <c r="AA34" s="662"/>
      <c r="AB34" s="662"/>
      <c r="AC34" s="662"/>
      <c r="AD34" s="663" t="s">
        <v>128</v>
      </c>
      <c r="AE34" s="663"/>
      <c r="AF34" s="663"/>
      <c r="AG34" s="663"/>
      <c r="AH34" s="663"/>
      <c r="AI34" s="663"/>
      <c r="AJ34" s="663"/>
      <c r="AK34" s="663"/>
      <c r="AL34" s="645" t="s">
        <v>128</v>
      </c>
      <c r="AM34" s="648"/>
      <c r="AN34" s="648"/>
      <c r="AO34" s="664"/>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23" t="s">
        <v>328</v>
      </c>
      <c r="CE34" s="624"/>
      <c r="CF34" s="624"/>
      <c r="CG34" s="624"/>
      <c r="CH34" s="624"/>
      <c r="CI34" s="624"/>
      <c r="CJ34" s="624"/>
      <c r="CK34" s="624"/>
      <c r="CL34" s="624"/>
      <c r="CM34" s="624"/>
      <c r="CN34" s="624"/>
      <c r="CO34" s="624"/>
      <c r="CP34" s="624"/>
      <c r="CQ34" s="625"/>
      <c r="CR34" s="644">
        <v>617257</v>
      </c>
      <c r="CS34" s="614"/>
      <c r="CT34" s="614"/>
      <c r="CU34" s="614"/>
      <c r="CV34" s="614"/>
      <c r="CW34" s="614"/>
      <c r="CX34" s="614"/>
      <c r="CY34" s="615"/>
      <c r="CZ34" s="645">
        <v>13.3</v>
      </c>
      <c r="DA34" s="646"/>
      <c r="DB34" s="646"/>
      <c r="DC34" s="647"/>
      <c r="DD34" s="613">
        <v>509266</v>
      </c>
      <c r="DE34" s="614"/>
      <c r="DF34" s="614"/>
      <c r="DG34" s="614"/>
      <c r="DH34" s="614"/>
      <c r="DI34" s="614"/>
      <c r="DJ34" s="614"/>
      <c r="DK34" s="615"/>
      <c r="DL34" s="613">
        <v>330470</v>
      </c>
      <c r="DM34" s="614"/>
      <c r="DN34" s="614"/>
      <c r="DO34" s="614"/>
      <c r="DP34" s="614"/>
      <c r="DQ34" s="614"/>
      <c r="DR34" s="614"/>
      <c r="DS34" s="614"/>
      <c r="DT34" s="614"/>
      <c r="DU34" s="614"/>
      <c r="DV34" s="615"/>
      <c r="DW34" s="645">
        <v>11.1</v>
      </c>
      <c r="DX34" s="646"/>
      <c r="DY34" s="646"/>
      <c r="DZ34" s="646"/>
      <c r="EA34" s="646"/>
      <c r="EB34" s="646"/>
      <c r="EC34" s="679"/>
    </row>
    <row r="35" spans="2:133" ht="11.25" customHeight="1" x14ac:dyDescent="0.15">
      <c r="B35" s="623" t="s">
        <v>329</v>
      </c>
      <c r="C35" s="624"/>
      <c r="D35" s="624"/>
      <c r="E35" s="624"/>
      <c r="F35" s="624"/>
      <c r="G35" s="624"/>
      <c r="H35" s="624"/>
      <c r="I35" s="624"/>
      <c r="J35" s="624"/>
      <c r="K35" s="624"/>
      <c r="L35" s="624"/>
      <c r="M35" s="624"/>
      <c r="N35" s="624"/>
      <c r="O35" s="624"/>
      <c r="P35" s="624"/>
      <c r="Q35" s="625"/>
      <c r="R35" s="644">
        <v>11917</v>
      </c>
      <c r="S35" s="614"/>
      <c r="T35" s="614"/>
      <c r="U35" s="614"/>
      <c r="V35" s="614"/>
      <c r="W35" s="614"/>
      <c r="X35" s="614"/>
      <c r="Y35" s="615"/>
      <c r="Z35" s="662">
        <v>0.2</v>
      </c>
      <c r="AA35" s="662"/>
      <c r="AB35" s="662"/>
      <c r="AC35" s="662"/>
      <c r="AD35" s="663">
        <v>1741</v>
      </c>
      <c r="AE35" s="663"/>
      <c r="AF35" s="663"/>
      <c r="AG35" s="663"/>
      <c r="AH35" s="663"/>
      <c r="AI35" s="663"/>
      <c r="AJ35" s="663"/>
      <c r="AK35" s="663"/>
      <c r="AL35" s="645">
        <v>0.1</v>
      </c>
      <c r="AM35" s="648"/>
      <c r="AN35" s="648"/>
      <c r="AO35" s="664"/>
      <c r="AP35" s="215"/>
      <c r="AQ35" s="689" t="s">
        <v>330</v>
      </c>
      <c r="AR35" s="690"/>
      <c r="AS35" s="690"/>
      <c r="AT35" s="690"/>
      <c r="AU35" s="690"/>
      <c r="AV35" s="690"/>
      <c r="AW35" s="690"/>
      <c r="AX35" s="690"/>
      <c r="AY35" s="690"/>
      <c r="AZ35" s="690"/>
      <c r="BA35" s="690"/>
      <c r="BB35" s="690"/>
      <c r="BC35" s="690"/>
      <c r="BD35" s="690"/>
      <c r="BE35" s="690"/>
      <c r="BF35" s="691"/>
      <c r="BG35" s="689" t="s">
        <v>331</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23" t="s">
        <v>332</v>
      </c>
      <c r="CE35" s="624"/>
      <c r="CF35" s="624"/>
      <c r="CG35" s="624"/>
      <c r="CH35" s="624"/>
      <c r="CI35" s="624"/>
      <c r="CJ35" s="624"/>
      <c r="CK35" s="624"/>
      <c r="CL35" s="624"/>
      <c r="CM35" s="624"/>
      <c r="CN35" s="624"/>
      <c r="CO35" s="624"/>
      <c r="CP35" s="624"/>
      <c r="CQ35" s="625"/>
      <c r="CR35" s="644">
        <v>288543</v>
      </c>
      <c r="CS35" s="642"/>
      <c r="CT35" s="642"/>
      <c r="CU35" s="642"/>
      <c r="CV35" s="642"/>
      <c r="CW35" s="642"/>
      <c r="CX35" s="642"/>
      <c r="CY35" s="643"/>
      <c r="CZ35" s="645">
        <v>6.2</v>
      </c>
      <c r="DA35" s="646"/>
      <c r="DB35" s="646"/>
      <c r="DC35" s="647"/>
      <c r="DD35" s="613">
        <v>232519</v>
      </c>
      <c r="DE35" s="642"/>
      <c r="DF35" s="642"/>
      <c r="DG35" s="642"/>
      <c r="DH35" s="642"/>
      <c r="DI35" s="642"/>
      <c r="DJ35" s="642"/>
      <c r="DK35" s="643"/>
      <c r="DL35" s="613">
        <v>177318</v>
      </c>
      <c r="DM35" s="642"/>
      <c r="DN35" s="642"/>
      <c r="DO35" s="642"/>
      <c r="DP35" s="642"/>
      <c r="DQ35" s="642"/>
      <c r="DR35" s="642"/>
      <c r="DS35" s="642"/>
      <c r="DT35" s="642"/>
      <c r="DU35" s="642"/>
      <c r="DV35" s="643"/>
      <c r="DW35" s="645">
        <v>5.9</v>
      </c>
      <c r="DX35" s="646"/>
      <c r="DY35" s="646"/>
      <c r="DZ35" s="646"/>
      <c r="EA35" s="646"/>
      <c r="EB35" s="646"/>
      <c r="EC35" s="679"/>
    </row>
    <row r="36" spans="2:133" ht="11.25" customHeight="1" x14ac:dyDescent="0.15">
      <c r="B36" s="623" t="s">
        <v>333</v>
      </c>
      <c r="C36" s="624"/>
      <c r="D36" s="624"/>
      <c r="E36" s="624"/>
      <c r="F36" s="624"/>
      <c r="G36" s="624"/>
      <c r="H36" s="624"/>
      <c r="I36" s="624"/>
      <c r="J36" s="624"/>
      <c r="K36" s="624"/>
      <c r="L36" s="624"/>
      <c r="M36" s="624"/>
      <c r="N36" s="624"/>
      <c r="O36" s="624"/>
      <c r="P36" s="624"/>
      <c r="Q36" s="625"/>
      <c r="R36" s="644">
        <v>34858</v>
      </c>
      <c r="S36" s="614"/>
      <c r="T36" s="614"/>
      <c r="U36" s="614"/>
      <c r="V36" s="614"/>
      <c r="W36" s="614"/>
      <c r="X36" s="614"/>
      <c r="Y36" s="615"/>
      <c r="Z36" s="662">
        <v>0.7</v>
      </c>
      <c r="AA36" s="662"/>
      <c r="AB36" s="662"/>
      <c r="AC36" s="662"/>
      <c r="AD36" s="663" t="s">
        <v>128</v>
      </c>
      <c r="AE36" s="663"/>
      <c r="AF36" s="663"/>
      <c r="AG36" s="663"/>
      <c r="AH36" s="663"/>
      <c r="AI36" s="663"/>
      <c r="AJ36" s="663"/>
      <c r="AK36" s="663"/>
      <c r="AL36" s="645" t="s">
        <v>128</v>
      </c>
      <c r="AM36" s="648"/>
      <c r="AN36" s="648"/>
      <c r="AO36" s="664"/>
      <c r="AP36" s="215"/>
      <c r="AQ36" s="680" t="s">
        <v>334</v>
      </c>
      <c r="AR36" s="681"/>
      <c r="AS36" s="681"/>
      <c r="AT36" s="681"/>
      <c r="AU36" s="681"/>
      <c r="AV36" s="681"/>
      <c r="AW36" s="681"/>
      <c r="AX36" s="681"/>
      <c r="AY36" s="682"/>
      <c r="AZ36" s="683">
        <v>388276</v>
      </c>
      <c r="BA36" s="684"/>
      <c r="BB36" s="684"/>
      <c r="BC36" s="684"/>
      <c r="BD36" s="684"/>
      <c r="BE36" s="684"/>
      <c r="BF36" s="685"/>
      <c r="BG36" s="686" t="s">
        <v>335</v>
      </c>
      <c r="BH36" s="687"/>
      <c r="BI36" s="687"/>
      <c r="BJ36" s="687"/>
      <c r="BK36" s="687"/>
      <c r="BL36" s="687"/>
      <c r="BM36" s="687"/>
      <c r="BN36" s="687"/>
      <c r="BO36" s="687"/>
      <c r="BP36" s="687"/>
      <c r="BQ36" s="687"/>
      <c r="BR36" s="687"/>
      <c r="BS36" s="687"/>
      <c r="BT36" s="687"/>
      <c r="BU36" s="688"/>
      <c r="BV36" s="683">
        <v>350</v>
      </c>
      <c r="BW36" s="684"/>
      <c r="BX36" s="684"/>
      <c r="BY36" s="684"/>
      <c r="BZ36" s="684"/>
      <c r="CA36" s="684"/>
      <c r="CB36" s="685"/>
      <c r="CD36" s="623" t="s">
        <v>336</v>
      </c>
      <c r="CE36" s="624"/>
      <c r="CF36" s="624"/>
      <c r="CG36" s="624"/>
      <c r="CH36" s="624"/>
      <c r="CI36" s="624"/>
      <c r="CJ36" s="624"/>
      <c r="CK36" s="624"/>
      <c r="CL36" s="624"/>
      <c r="CM36" s="624"/>
      <c r="CN36" s="624"/>
      <c r="CO36" s="624"/>
      <c r="CP36" s="624"/>
      <c r="CQ36" s="625"/>
      <c r="CR36" s="644">
        <v>743138</v>
      </c>
      <c r="CS36" s="614"/>
      <c r="CT36" s="614"/>
      <c r="CU36" s="614"/>
      <c r="CV36" s="614"/>
      <c r="CW36" s="614"/>
      <c r="CX36" s="614"/>
      <c r="CY36" s="615"/>
      <c r="CZ36" s="645">
        <v>16</v>
      </c>
      <c r="DA36" s="646"/>
      <c r="DB36" s="646"/>
      <c r="DC36" s="647"/>
      <c r="DD36" s="613">
        <v>483998</v>
      </c>
      <c r="DE36" s="614"/>
      <c r="DF36" s="614"/>
      <c r="DG36" s="614"/>
      <c r="DH36" s="614"/>
      <c r="DI36" s="614"/>
      <c r="DJ36" s="614"/>
      <c r="DK36" s="615"/>
      <c r="DL36" s="613">
        <v>294626</v>
      </c>
      <c r="DM36" s="614"/>
      <c r="DN36" s="614"/>
      <c r="DO36" s="614"/>
      <c r="DP36" s="614"/>
      <c r="DQ36" s="614"/>
      <c r="DR36" s="614"/>
      <c r="DS36" s="614"/>
      <c r="DT36" s="614"/>
      <c r="DU36" s="614"/>
      <c r="DV36" s="615"/>
      <c r="DW36" s="645">
        <v>9.9</v>
      </c>
      <c r="DX36" s="646"/>
      <c r="DY36" s="646"/>
      <c r="DZ36" s="646"/>
      <c r="EA36" s="646"/>
      <c r="EB36" s="646"/>
      <c r="EC36" s="679"/>
    </row>
    <row r="37" spans="2:133" ht="11.25" customHeight="1" x14ac:dyDescent="0.15">
      <c r="B37" s="623" t="s">
        <v>337</v>
      </c>
      <c r="C37" s="624"/>
      <c r="D37" s="624"/>
      <c r="E37" s="624"/>
      <c r="F37" s="624"/>
      <c r="G37" s="624"/>
      <c r="H37" s="624"/>
      <c r="I37" s="624"/>
      <c r="J37" s="624"/>
      <c r="K37" s="624"/>
      <c r="L37" s="624"/>
      <c r="M37" s="624"/>
      <c r="N37" s="624"/>
      <c r="O37" s="624"/>
      <c r="P37" s="624"/>
      <c r="Q37" s="625"/>
      <c r="R37" s="644">
        <v>35357</v>
      </c>
      <c r="S37" s="614"/>
      <c r="T37" s="614"/>
      <c r="U37" s="614"/>
      <c r="V37" s="614"/>
      <c r="W37" s="614"/>
      <c r="X37" s="614"/>
      <c r="Y37" s="615"/>
      <c r="Z37" s="662">
        <v>0.7</v>
      </c>
      <c r="AA37" s="662"/>
      <c r="AB37" s="662"/>
      <c r="AC37" s="662"/>
      <c r="AD37" s="663" t="s">
        <v>128</v>
      </c>
      <c r="AE37" s="663"/>
      <c r="AF37" s="663"/>
      <c r="AG37" s="663"/>
      <c r="AH37" s="663"/>
      <c r="AI37" s="663"/>
      <c r="AJ37" s="663"/>
      <c r="AK37" s="663"/>
      <c r="AL37" s="645" t="s">
        <v>128</v>
      </c>
      <c r="AM37" s="648"/>
      <c r="AN37" s="648"/>
      <c r="AO37" s="664"/>
      <c r="AQ37" s="671" t="s">
        <v>338</v>
      </c>
      <c r="AR37" s="672"/>
      <c r="AS37" s="672"/>
      <c r="AT37" s="672"/>
      <c r="AU37" s="672"/>
      <c r="AV37" s="672"/>
      <c r="AW37" s="672"/>
      <c r="AX37" s="672"/>
      <c r="AY37" s="673"/>
      <c r="AZ37" s="644">
        <v>153077</v>
      </c>
      <c r="BA37" s="614"/>
      <c r="BB37" s="614"/>
      <c r="BC37" s="614"/>
      <c r="BD37" s="642"/>
      <c r="BE37" s="642"/>
      <c r="BF37" s="674"/>
      <c r="BG37" s="623" t="s">
        <v>339</v>
      </c>
      <c r="BH37" s="624"/>
      <c r="BI37" s="624"/>
      <c r="BJ37" s="624"/>
      <c r="BK37" s="624"/>
      <c r="BL37" s="624"/>
      <c r="BM37" s="624"/>
      <c r="BN37" s="624"/>
      <c r="BO37" s="624"/>
      <c r="BP37" s="624"/>
      <c r="BQ37" s="624"/>
      <c r="BR37" s="624"/>
      <c r="BS37" s="624"/>
      <c r="BT37" s="624"/>
      <c r="BU37" s="625"/>
      <c r="BV37" s="644">
        <v>350</v>
      </c>
      <c r="BW37" s="614"/>
      <c r="BX37" s="614"/>
      <c r="BY37" s="614"/>
      <c r="BZ37" s="614"/>
      <c r="CA37" s="614"/>
      <c r="CB37" s="670"/>
      <c r="CD37" s="623" t="s">
        <v>340</v>
      </c>
      <c r="CE37" s="624"/>
      <c r="CF37" s="624"/>
      <c r="CG37" s="624"/>
      <c r="CH37" s="624"/>
      <c r="CI37" s="624"/>
      <c r="CJ37" s="624"/>
      <c r="CK37" s="624"/>
      <c r="CL37" s="624"/>
      <c r="CM37" s="624"/>
      <c r="CN37" s="624"/>
      <c r="CO37" s="624"/>
      <c r="CP37" s="624"/>
      <c r="CQ37" s="625"/>
      <c r="CR37" s="644">
        <v>277611</v>
      </c>
      <c r="CS37" s="642"/>
      <c r="CT37" s="642"/>
      <c r="CU37" s="642"/>
      <c r="CV37" s="642"/>
      <c r="CW37" s="642"/>
      <c r="CX37" s="642"/>
      <c r="CY37" s="643"/>
      <c r="CZ37" s="645">
        <v>6</v>
      </c>
      <c r="DA37" s="646"/>
      <c r="DB37" s="646"/>
      <c r="DC37" s="647"/>
      <c r="DD37" s="613">
        <v>230696</v>
      </c>
      <c r="DE37" s="642"/>
      <c r="DF37" s="642"/>
      <c r="DG37" s="642"/>
      <c r="DH37" s="642"/>
      <c r="DI37" s="642"/>
      <c r="DJ37" s="642"/>
      <c r="DK37" s="643"/>
      <c r="DL37" s="613">
        <v>193133</v>
      </c>
      <c r="DM37" s="642"/>
      <c r="DN37" s="642"/>
      <c r="DO37" s="642"/>
      <c r="DP37" s="642"/>
      <c r="DQ37" s="642"/>
      <c r="DR37" s="642"/>
      <c r="DS37" s="642"/>
      <c r="DT37" s="642"/>
      <c r="DU37" s="642"/>
      <c r="DV37" s="643"/>
      <c r="DW37" s="645">
        <v>6.5</v>
      </c>
      <c r="DX37" s="646"/>
      <c r="DY37" s="646"/>
      <c r="DZ37" s="646"/>
      <c r="EA37" s="646"/>
      <c r="EB37" s="646"/>
      <c r="EC37" s="679"/>
    </row>
    <row r="38" spans="2:133" ht="11.25" customHeight="1" x14ac:dyDescent="0.15">
      <c r="B38" s="623" t="s">
        <v>341</v>
      </c>
      <c r="C38" s="624"/>
      <c r="D38" s="624"/>
      <c r="E38" s="624"/>
      <c r="F38" s="624"/>
      <c r="G38" s="624"/>
      <c r="H38" s="624"/>
      <c r="I38" s="624"/>
      <c r="J38" s="624"/>
      <c r="K38" s="624"/>
      <c r="L38" s="624"/>
      <c r="M38" s="624"/>
      <c r="N38" s="624"/>
      <c r="O38" s="624"/>
      <c r="P38" s="624"/>
      <c r="Q38" s="625"/>
      <c r="R38" s="644">
        <v>12348</v>
      </c>
      <c r="S38" s="614"/>
      <c r="T38" s="614"/>
      <c r="U38" s="614"/>
      <c r="V38" s="614"/>
      <c r="W38" s="614"/>
      <c r="X38" s="614"/>
      <c r="Y38" s="615"/>
      <c r="Z38" s="662">
        <v>0.3</v>
      </c>
      <c r="AA38" s="662"/>
      <c r="AB38" s="662"/>
      <c r="AC38" s="662"/>
      <c r="AD38" s="663" t="s">
        <v>128</v>
      </c>
      <c r="AE38" s="663"/>
      <c r="AF38" s="663"/>
      <c r="AG38" s="663"/>
      <c r="AH38" s="663"/>
      <c r="AI38" s="663"/>
      <c r="AJ38" s="663"/>
      <c r="AK38" s="663"/>
      <c r="AL38" s="645" t="s">
        <v>128</v>
      </c>
      <c r="AM38" s="648"/>
      <c r="AN38" s="648"/>
      <c r="AO38" s="664"/>
      <c r="AQ38" s="671" t="s">
        <v>342</v>
      </c>
      <c r="AR38" s="672"/>
      <c r="AS38" s="672"/>
      <c r="AT38" s="672"/>
      <c r="AU38" s="672"/>
      <c r="AV38" s="672"/>
      <c r="AW38" s="672"/>
      <c r="AX38" s="672"/>
      <c r="AY38" s="673"/>
      <c r="AZ38" s="644">
        <v>46874</v>
      </c>
      <c r="BA38" s="614"/>
      <c r="BB38" s="614"/>
      <c r="BC38" s="614"/>
      <c r="BD38" s="642"/>
      <c r="BE38" s="642"/>
      <c r="BF38" s="674"/>
      <c r="BG38" s="623" t="s">
        <v>343</v>
      </c>
      <c r="BH38" s="624"/>
      <c r="BI38" s="624"/>
      <c r="BJ38" s="624"/>
      <c r="BK38" s="624"/>
      <c r="BL38" s="624"/>
      <c r="BM38" s="624"/>
      <c r="BN38" s="624"/>
      <c r="BO38" s="624"/>
      <c r="BP38" s="624"/>
      <c r="BQ38" s="624"/>
      <c r="BR38" s="624"/>
      <c r="BS38" s="624"/>
      <c r="BT38" s="624"/>
      <c r="BU38" s="625"/>
      <c r="BV38" s="644">
        <v>433</v>
      </c>
      <c r="BW38" s="614"/>
      <c r="BX38" s="614"/>
      <c r="BY38" s="614"/>
      <c r="BZ38" s="614"/>
      <c r="CA38" s="614"/>
      <c r="CB38" s="670"/>
      <c r="CD38" s="623" t="s">
        <v>344</v>
      </c>
      <c r="CE38" s="624"/>
      <c r="CF38" s="624"/>
      <c r="CG38" s="624"/>
      <c r="CH38" s="624"/>
      <c r="CI38" s="624"/>
      <c r="CJ38" s="624"/>
      <c r="CK38" s="624"/>
      <c r="CL38" s="624"/>
      <c r="CM38" s="624"/>
      <c r="CN38" s="624"/>
      <c r="CO38" s="624"/>
      <c r="CP38" s="624"/>
      <c r="CQ38" s="625"/>
      <c r="CR38" s="644">
        <v>388276</v>
      </c>
      <c r="CS38" s="614"/>
      <c r="CT38" s="614"/>
      <c r="CU38" s="614"/>
      <c r="CV38" s="614"/>
      <c r="CW38" s="614"/>
      <c r="CX38" s="614"/>
      <c r="CY38" s="615"/>
      <c r="CZ38" s="645">
        <v>8.4</v>
      </c>
      <c r="DA38" s="646"/>
      <c r="DB38" s="646"/>
      <c r="DC38" s="647"/>
      <c r="DD38" s="613">
        <v>355807</v>
      </c>
      <c r="DE38" s="614"/>
      <c r="DF38" s="614"/>
      <c r="DG38" s="614"/>
      <c r="DH38" s="614"/>
      <c r="DI38" s="614"/>
      <c r="DJ38" s="614"/>
      <c r="DK38" s="615"/>
      <c r="DL38" s="613">
        <v>274629</v>
      </c>
      <c r="DM38" s="614"/>
      <c r="DN38" s="614"/>
      <c r="DO38" s="614"/>
      <c r="DP38" s="614"/>
      <c r="DQ38" s="614"/>
      <c r="DR38" s="614"/>
      <c r="DS38" s="614"/>
      <c r="DT38" s="614"/>
      <c r="DU38" s="614"/>
      <c r="DV38" s="615"/>
      <c r="DW38" s="645">
        <v>9.1999999999999993</v>
      </c>
      <c r="DX38" s="646"/>
      <c r="DY38" s="646"/>
      <c r="DZ38" s="646"/>
      <c r="EA38" s="646"/>
      <c r="EB38" s="646"/>
      <c r="EC38" s="679"/>
    </row>
    <row r="39" spans="2:133" ht="11.25" customHeight="1" x14ac:dyDescent="0.15">
      <c r="B39" s="623" t="s">
        <v>345</v>
      </c>
      <c r="C39" s="624"/>
      <c r="D39" s="624"/>
      <c r="E39" s="624"/>
      <c r="F39" s="624"/>
      <c r="G39" s="624"/>
      <c r="H39" s="624"/>
      <c r="I39" s="624"/>
      <c r="J39" s="624"/>
      <c r="K39" s="624"/>
      <c r="L39" s="624"/>
      <c r="M39" s="624"/>
      <c r="N39" s="624"/>
      <c r="O39" s="624"/>
      <c r="P39" s="624"/>
      <c r="Q39" s="625"/>
      <c r="R39" s="644">
        <v>61497</v>
      </c>
      <c r="S39" s="614"/>
      <c r="T39" s="614"/>
      <c r="U39" s="614"/>
      <c r="V39" s="614"/>
      <c r="W39" s="614"/>
      <c r="X39" s="614"/>
      <c r="Y39" s="615"/>
      <c r="Z39" s="662">
        <v>1.3</v>
      </c>
      <c r="AA39" s="662"/>
      <c r="AB39" s="662"/>
      <c r="AC39" s="662"/>
      <c r="AD39" s="663" t="s">
        <v>128</v>
      </c>
      <c r="AE39" s="663"/>
      <c r="AF39" s="663"/>
      <c r="AG39" s="663"/>
      <c r="AH39" s="663"/>
      <c r="AI39" s="663"/>
      <c r="AJ39" s="663"/>
      <c r="AK39" s="663"/>
      <c r="AL39" s="645" t="s">
        <v>128</v>
      </c>
      <c r="AM39" s="648"/>
      <c r="AN39" s="648"/>
      <c r="AO39" s="664"/>
      <c r="AQ39" s="671" t="s">
        <v>346</v>
      </c>
      <c r="AR39" s="672"/>
      <c r="AS39" s="672"/>
      <c r="AT39" s="672"/>
      <c r="AU39" s="672"/>
      <c r="AV39" s="672"/>
      <c r="AW39" s="672"/>
      <c r="AX39" s="672"/>
      <c r="AY39" s="673"/>
      <c r="AZ39" s="644" t="s">
        <v>128</v>
      </c>
      <c r="BA39" s="614"/>
      <c r="BB39" s="614"/>
      <c r="BC39" s="614"/>
      <c r="BD39" s="642"/>
      <c r="BE39" s="642"/>
      <c r="BF39" s="674"/>
      <c r="BG39" s="623" t="s">
        <v>347</v>
      </c>
      <c r="BH39" s="624"/>
      <c r="BI39" s="624"/>
      <c r="BJ39" s="624"/>
      <c r="BK39" s="624"/>
      <c r="BL39" s="624"/>
      <c r="BM39" s="624"/>
      <c r="BN39" s="624"/>
      <c r="BO39" s="624"/>
      <c r="BP39" s="624"/>
      <c r="BQ39" s="624"/>
      <c r="BR39" s="624"/>
      <c r="BS39" s="624"/>
      <c r="BT39" s="624"/>
      <c r="BU39" s="625"/>
      <c r="BV39" s="644">
        <v>762</v>
      </c>
      <c r="BW39" s="614"/>
      <c r="BX39" s="614"/>
      <c r="BY39" s="614"/>
      <c r="BZ39" s="614"/>
      <c r="CA39" s="614"/>
      <c r="CB39" s="670"/>
      <c r="CD39" s="623" t="s">
        <v>348</v>
      </c>
      <c r="CE39" s="624"/>
      <c r="CF39" s="624"/>
      <c r="CG39" s="624"/>
      <c r="CH39" s="624"/>
      <c r="CI39" s="624"/>
      <c r="CJ39" s="624"/>
      <c r="CK39" s="624"/>
      <c r="CL39" s="624"/>
      <c r="CM39" s="624"/>
      <c r="CN39" s="624"/>
      <c r="CO39" s="624"/>
      <c r="CP39" s="624"/>
      <c r="CQ39" s="625"/>
      <c r="CR39" s="644">
        <v>213227</v>
      </c>
      <c r="CS39" s="642"/>
      <c r="CT39" s="642"/>
      <c r="CU39" s="642"/>
      <c r="CV39" s="642"/>
      <c r="CW39" s="642"/>
      <c r="CX39" s="642"/>
      <c r="CY39" s="643"/>
      <c r="CZ39" s="645">
        <v>4.5999999999999996</v>
      </c>
      <c r="DA39" s="646"/>
      <c r="DB39" s="646"/>
      <c r="DC39" s="647"/>
      <c r="DD39" s="613">
        <v>211395</v>
      </c>
      <c r="DE39" s="642"/>
      <c r="DF39" s="642"/>
      <c r="DG39" s="642"/>
      <c r="DH39" s="642"/>
      <c r="DI39" s="642"/>
      <c r="DJ39" s="642"/>
      <c r="DK39" s="643"/>
      <c r="DL39" s="613" t="s">
        <v>128</v>
      </c>
      <c r="DM39" s="642"/>
      <c r="DN39" s="642"/>
      <c r="DO39" s="642"/>
      <c r="DP39" s="642"/>
      <c r="DQ39" s="642"/>
      <c r="DR39" s="642"/>
      <c r="DS39" s="642"/>
      <c r="DT39" s="642"/>
      <c r="DU39" s="642"/>
      <c r="DV39" s="643"/>
      <c r="DW39" s="645" t="s">
        <v>128</v>
      </c>
      <c r="DX39" s="646"/>
      <c r="DY39" s="646"/>
      <c r="DZ39" s="646"/>
      <c r="EA39" s="646"/>
      <c r="EB39" s="646"/>
      <c r="EC39" s="679"/>
    </row>
    <row r="40" spans="2:133" ht="11.25" customHeight="1" x14ac:dyDescent="0.15">
      <c r="B40" s="623" t="s">
        <v>349</v>
      </c>
      <c r="C40" s="624"/>
      <c r="D40" s="624"/>
      <c r="E40" s="624"/>
      <c r="F40" s="624"/>
      <c r="G40" s="624"/>
      <c r="H40" s="624"/>
      <c r="I40" s="624"/>
      <c r="J40" s="624"/>
      <c r="K40" s="624"/>
      <c r="L40" s="624"/>
      <c r="M40" s="624"/>
      <c r="N40" s="624"/>
      <c r="O40" s="624"/>
      <c r="P40" s="624"/>
      <c r="Q40" s="625"/>
      <c r="R40" s="644">
        <v>423592</v>
      </c>
      <c r="S40" s="614"/>
      <c r="T40" s="614"/>
      <c r="U40" s="614"/>
      <c r="V40" s="614"/>
      <c r="W40" s="614"/>
      <c r="X40" s="614"/>
      <c r="Y40" s="615"/>
      <c r="Z40" s="662">
        <v>8.8000000000000007</v>
      </c>
      <c r="AA40" s="662"/>
      <c r="AB40" s="662"/>
      <c r="AC40" s="662"/>
      <c r="AD40" s="663" t="s">
        <v>128</v>
      </c>
      <c r="AE40" s="663"/>
      <c r="AF40" s="663"/>
      <c r="AG40" s="663"/>
      <c r="AH40" s="663"/>
      <c r="AI40" s="663"/>
      <c r="AJ40" s="663"/>
      <c r="AK40" s="663"/>
      <c r="AL40" s="645" t="s">
        <v>128</v>
      </c>
      <c r="AM40" s="648"/>
      <c r="AN40" s="648"/>
      <c r="AO40" s="664"/>
      <c r="AQ40" s="671" t="s">
        <v>350</v>
      </c>
      <c r="AR40" s="672"/>
      <c r="AS40" s="672"/>
      <c r="AT40" s="672"/>
      <c r="AU40" s="672"/>
      <c r="AV40" s="672"/>
      <c r="AW40" s="672"/>
      <c r="AX40" s="672"/>
      <c r="AY40" s="673"/>
      <c r="AZ40" s="644" t="s">
        <v>128</v>
      </c>
      <c r="BA40" s="614"/>
      <c r="BB40" s="614"/>
      <c r="BC40" s="614"/>
      <c r="BD40" s="642"/>
      <c r="BE40" s="642"/>
      <c r="BF40" s="674"/>
      <c r="BG40" s="675" t="s">
        <v>351</v>
      </c>
      <c r="BH40" s="676"/>
      <c r="BI40" s="676"/>
      <c r="BJ40" s="676"/>
      <c r="BK40" s="676"/>
      <c r="BL40" s="211"/>
      <c r="BM40" s="624" t="s">
        <v>352</v>
      </c>
      <c r="BN40" s="624"/>
      <c r="BO40" s="624"/>
      <c r="BP40" s="624"/>
      <c r="BQ40" s="624"/>
      <c r="BR40" s="624"/>
      <c r="BS40" s="624"/>
      <c r="BT40" s="624"/>
      <c r="BU40" s="625"/>
      <c r="BV40" s="644">
        <v>143</v>
      </c>
      <c r="BW40" s="614"/>
      <c r="BX40" s="614"/>
      <c r="BY40" s="614"/>
      <c r="BZ40" s="614"/>
      <c r="CA40" s="614"/>
      <c r="CB40" s="670"/>
      <c r="CD40" s="623" t="s">
        <v>353</v>
      </c>
      <c r="CE40" s="624"/>
      <c r="CF40" s="624"/>
      <c r="CG40" s="624"/>
      <c r="CH40" s="624"/>
      <c r="CI40" s="624"/>
      <c r="CJ40" s="624"/>
      <c r="CK40" s="624"/>
      <c r="CL40" s="624"/>
      <c r="CM40" s="624"/>
      <c r="CN40" s="624"/>
      <c r="CO40" s="624"/>
      <c r="CP40" s="624"/>
      <c r="CQ40" s="625"/>
      <c r="CR40" s="644">
        <v>20000</v>
      </c>
      <c r="CS40" s="614"/>
      <c r="CT40" s="614"/>
      <c r="CU40" s="614"/>
      <c r="CV40" s="614"/>
      <c r="CW40" s="614"/>
      <c r="CX40" s="614"/>
      <c r="CY40" s="615"/>
      <c r="CZ40" s="645">
        <v>0.4</v>
      </c>
      <c r="DA40" s="646"/>
      <c r="DB40" s="646"/>
      <c r="DC40" s="647"/>
      <c r="DD40" s="613" t="s">
        <v>128</v>
      </c>
      <c r="DE40" s="614"/>
      <c r="DF40" s="614"/>
      <c r="DG40" s="614"/>
      <c r="DH40" s="614"/>
      <c r="DI40" s="614"/>
      <c r="DJ40" s="614"/>
      <c r="DK40" s="615"/>
      <c r="DL40" s="613" t="s">
        <v>128</v>
      </c>
      <c r="DM40" s="614"/>
      <c r="DN40" s="614"/>
      <c r="DO40" s="614"/>
      <c r="DP40" s="614"/>
      <c r="DQ40" s="614"/>
      <c r="DR40" s="614"/>
      <c r="DS40" s="614"/>
      <c r="DT40" s="614"/>
      <c r="DU40" s="614"/>
      <c r="DV40" s="615"/>
      <c r="DW40" s="645" t="s">
        <v>128</v>
      </c>
      <c r="DX40" s="646"/>
      <c r="DY40" s="646"/>
      <c r="DZ40" s="646"/>
      <c r="EA40" s="646"/>
      <c r="EB40" s="646"/>
      <c r="EC40" s="679"/>
    </row>
    <row r="41" spans="2:133" ht="11.25" customHeight="1" x14ac:dyDescent="0.15">
      <c r="B41" s="623" t="s">
        <v>354</v>
      </c>
      <c r="C41" s="624"/>
      <c r="D41" s="624"/>
      <c r="E41" s="624"/>
      <c r="F41" s="624"/>
      <c r="G41" s="624"/>
      <c r="H41" s="624"/>
      <c r="I41" s="624"/>
      <c r="J41" s="624"/>
      <c r="K41" s="624"/>
      <c r="L41" s="624"/>
      <c r="M41" s="624"/>
      <c r="N41" s="624"/>
      <c r="O41" s="624"/>
      <c r="P41" s="624"/>
      <c r="Q41" s="625"/>
      <c r="R41" s="644" t="s">
        <v>128</v>
      </c>
      <c r="S41" s="614"/>
      <c r="T41" s="614"/>
      <c r="U41" s="614"/>
      <c r="V41" s="614"/>
      <c r="W41" s="614"/>
      <c r="X41" s="614"/>
      <c r="Y41" s="615"/>
      <c r="Z41" s="662" t="s">
        <v>128</v>
      </c>
      <c r="AA41" s="662"/>
      <c r="AB41" s="662"/>
      <c r="AC41" s="662"/>
      <c r="AD41" s="663" t="s">
        <v>128</v>
      </c>
      <c r="AE41" s="663"/>
      <c r="AF41" s="663"/>
      <c r="AG41" s="663"/>
      <c r="AH41" s="663"/>
      <c r="AI41" s="663"/>
      <c r="AJ41" s="663"/>
      <c r="AK41" s="663"/>
      <c r="AL41" s="645" t="s">
        <v>128</v>
      </c>
      <c r="AM41" s="648"/>
      <c r="AN41" s="648"/>
      <c r="AO41" s="664"/>
      <c r="AQ41" s="671" t="s">
        <v>355</v>
      </c>
      <c r="AR41" s="672"/>
      <c r="AS41" s="672"/>
      <c r="AT41" s="672"/>
      <c r="AU41" s="672"/>
      <c r="AV41" s="672"/>
      <c r="AW41" s="672"/>
      <c r="AX41" s="672"/>
      <c r="AY41" s="673"/>
      <c r="AZ41" s="644">
        <v>33234</v>
      </c>
      <c r="BA41" s="614"/>
      <c r="BB41" s="614"/>
      <c r="BC41" s="614"/>
      <c r="BD41" s="642"/>
      <c r="BE41" s="642"/>
      <c r="BF41" s="674"/>
      <c r="BG41" s="675"/>
      <c r="BH41" s="676"/>
      <c r="BI41" s="676"/>
      <c r="BJ41" s="676"/>
      <c r="BK41" s="676"/>
      <c r="BL41" s="211"/>
      <c r="BM41" s="624" t="s">
        <v>356</v>
      </c>
      <c r="BN41" s="624"/>
      <c r="BO41" s="624"/>
      <c r="BP41" s="624"/>
      <c r="BQ41" s="624"/>
      <c r="BR41" s="624"/>
      <c r="BS41" s="624"/>
      <c r="BT41" s="624"/>
      <c r="BU41" s="625"/>
      <c r="BV41" s="644" t="s">
        <v>128</v>
      </c>
      <c r="BW41" s="614"/>
      <c r="BX41" s="614"/>
      <c r="BY41" s="614"/>
      <c r="BZ41" s="614"/>
      <c r="CA41" s="614"/>
      <c r="CB41" s="670"/>
      <c r="CD41" s="623" t="s">
        <v>357</v>
      </c>
      <c r="CE41" s="624"/>
      <c r="CF41" s="624"/>
      <c r="CG41" s="624"/>
      <c r="CH41" s="624"/>
      <c r="CI41" s="624"/>
      <c r="CJ41" s="624"/>
      <c r="CK41" s="624"/>
      <c r="CL41" s="624"/>
      <c r="CM41" s="624"/>
      <c r="CN41" s="624"/>
      <c r="CO41" s="624"/>
      <c r="CP41" s="624"/>
      <c r="CQ41" s="625"/>
      <c r="CR41" s="644" t="s">
        <v>128</v>
      </c>
      <c r="CS41" s="642"/>
      <c r="CT41" s="642"/>
      <c r="CU41" s="642"/>
      <c r="CV41" s="642"/>
      <c r="CW41" s="642"/>
      <c r="CX41" s="642"/>
      <c r="CY41" s="643"/>
      <c r="CZ41" s="645" t="s">
        <v>128</v>
      </c>
      <c r="DA41" s="646"/>
      <c r="DB41" s="646"/>
      <c r="DC41" s="647"/>
      <c r="DD41" s="613" t="s">
        <v>128</v>
      </c>
      <c r="DE41" s="642"/>
      <c r="DF41" s="642"/>
      <c r="DG41" s="642"/>
      <c r="DH41" s="642"/>
      <c r="DI41" s="642"/>
      <c r="DJ41" s="642"/>
      <c r="DK41" s="643"/>
      <c r="DL41" s="616"/>
      <c r="DM41" s="617"/>
      <c r="DN41" s="617"/>
      <c r="DO41" s="617"/>
      <c r="DP41" s="617"/>
      <c r="DQ41" s="617"/>
      <c r="DR41" s="617"/>
      <c r="DS41" s="617"/>
      <c r="DT41" s="617"/>
      <c r="DU41" s="617"/>
      <c r="DV41" s="618"/>
      <c r="DW41" s="619"/>
      <c r="DX41" s="620"/>
      <c r="DY41" s="620"/>
      <c r="DZ41" s="620"/>
      <c r="EA41" s="620"/>
      <c r="EB41" s="620"/>
      <c r="EC41" s="621"/>
    </row>
    <row r="42" spans="2:133" ht="11.25" customHeight="1" x14ac:dyDescent="0.15">
      <c r="B42" s="623" t="s">
        <v>358</v>
      </c>
      <c r="C42" s="624"/>
      <c r="D42" s="624"/>
      <c r="E42" s="624"/>
      <c r="F42" s="624"/>
      <c r="G42" s="624"/>
      <c r="H42" s="624"/>
      <c r="I42" s="624"/>
      <c r="J42" s="624"/>
      <c r="K42" s="624"/>
      <c r="L42" s="624"/>
      <c r="M42" s="624"/>
      <c r="N42" s="624"/>
      <c r="O42" s="624"/>
      <c r="P42" s="624"/>
      <c r="Q42" s="625"/>
      <c r="R42" s="644" t="s">
        <v>128</v>
      </c>
      <c r="S42" s="614"/>
      <c r="T42" s="614"/>
      <c r="U42" s="614"/>
      <c r="V42" s="614"/>
      <c r="W42" s="614"/>
      <c r="X42" s="614"/>
      <c r="Y42" s="615"/>
      <c r="Z42" s="662" t="s">
        <v>128</v>
      </c>
      <c r="AA42" s="662"/>
      <c r="AB42" s="662"/>
      <c r="AC42" s="662"/>
      <c r="AD42" s="663" t="s">
        <v>128</v>
      </c>
      <c r="AE42" s="663"/>
      <c r="AF42" s="663"/>
      <c r="AG42" s="663"/>
      <c r="AH42" s="663"/>
      <c r="AI42" s="663"/>
      <c r="AJ42" s="663"/>
      <c r="AK42" s="663"/>
      <c r="AL42" s="645" t="s">
        <v>128</v>
      </c>
      <c r="AM42" s="648"/>
      <c r="AN42" s="648"/>
      <c r="AO42" s="664"/>
      <c r="AQ42" s="667" t="s">
        <v>359</v>
      </c>
      <c r="AR42" s="668"/>
      <c r="AS42" s="668"/>
      <c r="AT42" s="668"/>
      <c r="AU42" s="668"/>
      <c r="AV42" s="668"/>
      <c r="AW42" s="668"/>
      <c r="AX42" s="668"/>
      <c r="AY42" s="669"/>
      <c r="AZ42" s="629">
        <v>155091</v>
      </c>
      <c r="BA42" s="650"/>
      <c r="BB42" s="650"/>
      <c r="BC42" s="650"/>
      <c r="BD42" s="630"/>
      <c r="BE42" s="630"/>
      <c r="BF42" s="665"/>
      <c r="BG42" s="677"/>
      <c r="BH42" s="678"/>
      <c r="BI42" s="678"/>
      <c r="BJ42" s="678"/>
      <c r="BK42" s="678"/>
      <c r="BL42" s="212"/>
      <c r="BM42" s="627" t="s">
        <v>360</v>
      </c>
      <c r="BN42" s="627"/>
      <c r="BO42" s="627"/>
      <c r="BP42" s="627"/>
      <c r="BQ42" s="627"/>
      <c r="BR42" s="627"/>
      <c r="BS42" s="627"/>
      <c r="BT42" s="627"/>
      <c r="BU42" s="628"/>
      <c r="BV42" s="629">
        <v>352</v>
      </c>
      <c r="BW42" s="650"/>
      <c r="BX42" s="650"/>
      <c r="BY42" s="650"/>
      <c r="BZ42" s="650"/>
      <c r="CA42" s="650"/>
      <c r="CB42" s="666"/>
      <c r="CD42" s="623" t="s">
        <v>361</v>
      </c>
      <c r="CE42" s="624"/>
      <c r="CF42" s="624"/>
      <c r="CG42" s="624"/>
      <c r="CH42" s="624"/>
      <c r="CI42" s="624"/>
      <c r="CJ42" s="624"/>
      <c r="CK42" s="624"/>
      <c r="CL42" s="624"/>
      <c r="CM42" s="624"/>
      <c r="CN42" s="624"/>
      <c r="CO42" s="624"/>
      <c r="CP42" s="624"/>
      <c r="CQ42" s="625"/>
      <c r="CR42" s="644">
        <v>798552</v>
      </c>
      <c r="CS42" s="642"/>
      <c r="CT42" s="642"/>
      <c r="CU42" s="642"/>
      <c r="CV42" s="642"/>
      <c r="CW42" s="642"/>
      <c r="CX42" s="642"/>
      <c r="CY42" s="643"/>
      <c r="CZ42" s="645">
        <v>17.2</v>
      </c>
      <c r="DA42" s="646"/>
      <c r="DB42" s="646"/>
      <c r="DC42" s="647"/>
      <c r="DD42" s="613">
        <v>138980</v>
      </c>
      <c r="DE42" s="642"/>
      <c r="DF42" s="642"/>
      <c r="DG42" s="642"/>
      <c r="DH42" s="642"/>
      <c r="DI42" s="642"/>
      <c r="DJ42" s="642"/>
      <c r="DK42" s="643"/>
      <c r="DL42" s="616"/>
      <c r="DM42" s="617"/>
      <c r="DN42" s="617"/>
      <c r="DO42" s="617"/>
      <c r="DP42" s="617"/>
      <c r="DQ42" s="617"/>
      <c r="DR42" s="617"/>
      <c r="DS42" s="617"/>
      <c r="DT42" s="617"/>
      <c r="DU42" s="617"/>
      <c r="DV42" s="618"/>
      <c r="DW42" s="619"/>
      <c r="DX42" s="620"/>
      <c r="DY42" s="620"/>
      <c r="DZ42" s="620"/>
      <c r="EA42" s="620"/>
      <c r="EB42" s="620"/>
      <c r="EC42" s="621"/>
    </row>
    <row r="43" spans="2:133" ht="11.25" customHeight="1" x14ac:dyDescent="0.15">
      <c r="B43" s="623" t="s">
        <v>362</v>
      </c>
      <c r="C43" s="624"/>
      <c r="D43" s="624"/>
      <c r="E43" s="624"/>
      <c r="F43" s="624"/>
      <c r="G43" s="624"/>
      <c r="H43" s="624"/>
      <c r="I43" s="624"/>
      <c r="J43" s="624"/>
      <c r="K43" s="624"/>
      <c r="L43" s="624"/>
      <c r="M43" s="624"/>
      <c r="N43" s="624"/>
      <c r="O43" s="624"/>
      <c r="P43" s="624"/>
      <c r="Q43" s="625"/>
      <c r="R43" s="644">
        <v>91592</v>
      </c>
      <c r="S43" s="614"/>
      <c r="T43" s="614"/>
      <c r="U43" s="614"/>
      <c r="V43" s="614"/>
      <c r="W43" s="614"/>
      <c r="X43" s="614"/>
      <c r="Y43" s="615"/>
      <c r="Z43" s="662">
        <v>1.9</v>
      </c>
      <c r="AA43" s="662"/>
      <c r="AB43" s="662"/>
      <c r="AC43" s="662"/>
      <c r="AD43" s="663" t="s">
        <v>128</v>
      </c>
      <c r="AE43" s="663"/>
      <c r="AF43" s="663"/>
      <c r="AG43" s="663"/>
      <c r="AH43" s="663"/>
      <c r="AI43" s="663"/>
      <c r="AJ43" s="663"/>
      <c r="AK43" s="663"/>
      <c r="AL43" s="645" t="s">
        <v>128</v>
      </c>
      <c r="AM43" s="648"/>
      <c r="AN43" s="648"/>
      <c r="AO43" s="664"/>
      <c r="CD43" s="623" t="s">
        <v>363</v>
      </c>
      <c r="CE43" s="624"/>
      <c r="CF43" s="624"/>
      <c r="CG43" s="624"/>
      <c r="CH43" s="624"/>
      <c r="CI43" s="624"/>
      <c r="CJ43" s="624"/>
      <c r="CK43" s="624"/>
      <c r="CL43" s="624"/>
      <c r="CM43" s="624"/>
      <c r="CN43" s="624"/>
      <c r="CO43" s="624"/>
      <c r="CP43" s="624"/>
      <c r="CQ43" s="625"/>
      <c r="CR43" s="644">
        <v>21751</v>
      </c>
      <c r="CS43" s="642"/>
      <c r="CT43" s="642"/>
      <c r="CU43" s="642"/>
      <c r="CV43" s="642"/>
      <c r="CW43" s="642"/>
      <c r="CX43" s="642"/>
      <c r="CY43" s="643"/>
      <c r="CZ43" s="645">
        <v>0.5</v>
      </c>
      <c r="DA43" s="646"/>
      <c r="DB43" s="646"/>
      <c r="DC43" s="647"/>
      <c r="DD43" s="613">
        <v>21751</v>
      </c>
      <c r="DE43" s="642"/>
      <c r="DF43" s="642"/>
      <c r="DG43" s="642"/>
      <c r="DH43" s="642"/>
      <c r="DI43" s="642"/>
      <c r="DJ43" s="642"/>
      <c r="DK43" s="643"/>
      <c r="DL43" s="616"/>
      <c r="DM43" s="617"/>
      <c r="DN43" s="617"/>
      <c r="DO43" s="617"/>
      <c r="DP43" s="617"/>
      <c r="DQ43" s="617"/>
      <c r="DR43" s="617"/>
      <c r="DS43" s="617"/>
      <c r="DT43" s="617"/>
      <c r="DU43" s="617"/>
      <c r="DV43" s="618"/>
      <c r="DW43" s="619"/>
      <c r="DX43" s="620"/>
      <c r="DY43" s="620"/>
      <c r="DZ43" s="620"/>
      <c r="EA43" s="620"/>
      <c r="EB43" s="620"/>
      <c r="EC43" s="621"/>
    </row>
    <row r="44" spans="2:133" ht="11.25" customHeight="1" x14ac:dyDescent="0.15">
      <c r="B44" s="626" t="s">
        <v>364</v>
      </c>
      <c r="C44" s="627"/>
      <c r="D44" s="627"/>
      <c r="E44" s="627"/>
      <c r="F44" s="627"/>
      <c r="G44" s="627"/>
      <c r="H44" s="627"/>
      <c r="I44" s="627"/>
      <c r="J44" s="627"/>
      <c r="K44" s="627"/>
      <c r="L44" s="627"/>
      <c r="M44" s="627"/>
      <c r="N44" s="627"/>
      <c r="O44" s="627"/>
      <c r="P44" s="627"/>
      <c r="Q44" s="628"/>
      <c r="R44" s="629">
        <v>4810819</v>
      </c>
      <c r="S44" s="650"/>
      <c r="T44" s="650"/>
      <c r="U44" s="650"/>
      <c r="V44" s="650"/>
      <c r="W44" s="650"/>
      <c r="X44" s="650"/>
      <c r="Y44" s="651"/>
      <c r="Z44" s="652">
        <v>100</v>
      </c>
      <c r="AA44" s="652"/>
      <c r="AB44" s="652"/>
      <c r="AC44" s="652"/>
      <c r="AD44" s="653">
        <v>2894364</v>
      </c>
      <c r="AE44" s="653"/>
      <c r="AF44" s="653"/>
      <c r="AG44" s="653"/>
      <c r="AH44" s="653"/>
      <c r="AI44" s="653"/>
      <c r="AJ44" s="653"/>
      <c r="AK44" s="653"/>
      <c r="AL44" s="632">
        <v>100</v>
      </c>
      <c r="AM44" s="654"/>
      <c r="AN44" s="654"/>
      <c r="AO44" s="655"/>
      <c r="CD44" s="656" t="s">
        <v>311</v>
      </c>
      <c r="CE44" s="657"/>
      <c r="CF44" s="623" t="s">
        <v>365</v>
      </c>
      <c r="CG44" s="624"/>
      <c r="CH44" s="624"/>
      <c r="CI44" s="624"/>
      <c r="CJ44" s="624"/>
      <c r="CK44" s="624"/>
      <c r="CL44" s="624"/>
      <c r="CM44" s="624"/>
      <c r="CN44" s="624"/>
      <c r="CO44" s="624"/>
      <c r="CP44" s="624"/>
      <c r="CQ44" s="625"/>
      <c r="CR44" s="644">
        <v>797245</v>
      </c>
      <c r="CS44" s="614"/>
      <c r="CT44" s="614"/>
      <c r="CU44" s="614"/>
      <c r="CV44" s="614"/>
      <c r="CW44" s="614"/>
      <c r="CX44" s="614"/>
      <c r="CY44" s="615"/>
      <c r="CZ44" s="645">
        <v>17.2</v>
      </c>
      <c r="DA44" s="648"/>
      <c r="DB44" s="648"/>
      <c r="DC44" s="649"/>
      <c r="DD44" s="613">
        <v>137673</v>
      </c>
      <c r="DE44" s="614"/>
      <c r="DF44" s="614"/>
      <c r="DG44" s="614"/>
      <c r="DH44" s="614"/>
      <c r="DI44" s="614"/>
      <c r="DJ44" s="614"/>
      <c r="DK44" s="615"/>
      <c r="DL44" s="616"/>
      <c r="DM44" s="617"/>
      <c r="DN44" s="617"/>
      <c r="DO44" s="617"/>
      <c r="DP44" s="617"/>
      <c r="DQ44" s="617"/>
      <c r="DR44" s="617"/>
      <c r="DS44" s="617"/>
      <c r="DT44" s="617"/>
      <c r="DU44" s="617"/>
      <c r="DV44" s="618"/>
      <c r="DW44" s="619"/>
      <c r="DX44" s="620"/>
      <c r="DY44" s="620"/>
      <c r="DZ44" s="620"/>
      <c r="EA44" s="620"/>
      <c r="EB44" s="620"/>
      <c r="EC44" s="621"/>
    </row>
    <row r="45" spans="2:133" ht="11.25" customHeight="1" x14ac:dyDescent="0.15">
      <c r="CD45" s="658"/>
      <c r="CE45" s="659"/>
      <c r="CF45" s="623" t="s">
        <v>366</v>
      </c>
      <c r="CG45" s="624"/>
      <c r="CH45" s="624"/>
      <c r="CI45" s="624"/>
      <c r="CJ45" s="624"/>
      <c r="CK45" s="624"/>
      <c r="CL45" s="624"/>
      <c r="CM45" s="624"/>
      <c r="CN45" s="624"/>
      <c r="CO45" s="624"/>
      <c r="CP45" s="624"/>
      <c r="CQ45" s="625"/>
      <c r="CR45" s="644">
        <v>588987</v>
      </c>
      <c r="CS45" s="642"/>
      <c r="CT45" s="642"/>
      <c r="CU45" s="642"/>
      <c r="CV45" s="642"/>
      <c r="CW45" s="642"/>
      <c r="CX45" s="642"/>
      <c r="CY45" s="643"/>
      <c r="CZ45" s="645">
        <v>12.7</v>
      </c>
      <c r="DA45" s="646"/>
      <c r="DB45" s="646"/>
      <c r="DC45" s="647"/>
      <c r="DD45" s="613">
        <v>31436</v>
      </c>
      <c r="DE45" s="642"/>
      <c r="DF45" s="642"/>
      <c r="DG45" s="642"/>
      <c r="DH45" s="642"/>
      <c r="DI45" s="642"/>
      <c r="DJ45" s="642"/>
      <c r="DK45" s="643"/>
      <c r="DL45" s="616"/>
      <c r="DM45" s="617"/>
      <c r="DN45" s="617"/>
      <c r="DO45" s="617"/>
      <c r="DP45" s="617"/>
      <c r="DQ45" s="617"/>
      <c r="DR45" s="617"/>
      <c r="DS45" s="617"/>
      <c r="DT45" s="617"/>
      <c r="DU45" s="617"/>
      <c r="DV45" s="618"/>
      <c r="DW45" s="619"/>
      <c r="DX45" s="620"/>
      <c r="DY45" s="620"/>
      <c r="DZ45" s="620"/>
      <c r="EA45" s="620"/>
      <c r="EB45" s="620"/>
      <c r="EC45" s="621"/>
    </row>
    <row r="46" spans="2:133" ht="11.25" customHeight="1" x14ac:dyDescent="0.15">
      <c r="B46" s="205" t="s">
        <v>367</v>
      </c>
      <c r="CD46" s="658"/>
      <c r="CE46" s="659"/>
      <c r="CF46" s="623" t="s">
        <v>368</v>
      </c>
      <c r="CG46" s="624"/>
      <c r="CH46" s="624"/>
      <c r="CI46" s="624"/>
      <c r="CJ46" s="624"/>
      <c r="CK46" s="624"/>
      <c r="CL46" s="624"/>
      <c r="CM46" s="624"/>
      <c r="CN46" s="624"/>
      <c r="CO46" s="624"/>
      <c r="CP46" s="624"/>
      <c r="CQ46" s="625"/>
      <c r="CR46" s="644">
        <v>208258</v>
      </c>
      <c r="CS46" s="614"/>
      <c r="CT46" s="614"/>
      <c r="CU46" s="614"/>
      <c r="CV46" s="614"/>
      <c r="CW46" s="614"/>
      <c r="CX46" s="614"/>
      <c r="CY46" s="615"/>
      <c r="CZ46" s="645">
        <v>4.5</v>
      </c>
      <c r="DA46" s="648"/>
      <c r="DB46" s="648"/>
      <c r="DC46" s="649"/>
      <c r="DD46" s="613">
        <v>106237</v>
      </c>
      <c r="DE46" s="614"/>
      <c r="DF46" s="614"/>
      <c r="DG46" s="614"/>
      <c r="DH46" s="614"/>
      <c r="DI46" s="614"/>
      <c r="DJ46" s="614"/>
      <c r="DK46" s="615"/>
      <c r="DL46" s="616"/>
      <c r="DM46" s="617"/>
      <c r="DN46" s="617"/>
      <c r="DO46" s="617"/>
      <c r="DP46" s="617"/>
      <c r="DQ46" s="617"/>
      <c r="DR46" s="617"/>
      <c r="DS46" s="617"/>
      <c r="DT46" s="617"/>
      <c r="DU46" s="617"/>
      <c r="DV46" s="618"/>
      <c r="DW46" s="619"/>
      <c r="DX46" s="620"/>
      <c r="DY46" s="620"/>
      <c r="DZ46" s="620"/>
      <c r="EA46" s="620"/>
      <c r="EB46" s="620"/>
      <c r="EC46" s="621"/>
    </row>
    <row r="47" spans="2:133" ht="11.25" customHeight="1" x14ac:dyDescent="0.15">
      <c r="B47" s="622" t="s">
        <v>369</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c r="BW47" s="622"/>
      <c r="BX47" s="622"/>
      <c r="BY47" s="622"/>
      <c r="BZ47" s="622"/>
      <c r="CA47" s="622"/>
      <c r="CB47" s="622"/>
      <c r="CD47" s="658"/>
      <c r="CE47" s="659"/>
      <c r="CF47" s="623" t="s">
        <v>370</v>
      </c>
      <c r="CG47" s="624"/>
      <c r="CH47" s="624"/>
      <c r="CI47" s="624"/>
      <c r="CJ47" s="624"/>
      <c r="CK47" s="624"/>
      <c r="CL47" s="624"/>
      <c r="CM47" s="624"/>
      <c r="CN47" s="624"/>
      <c r="CO47" s="624"/>
      <c r="CP47" s="624"/>
      <c r="CQ47" s="625"/>
      <c r="CR47" s="644">
        <v>1307</v>
      </c>
      <c r="CS47" s="642"/>
      <c r="CT47" s="642"/>
      <c r="CU47" s="642"/>
      <c r="CV47" s="642"/>
      <c r="CW47" s="642"/>
      <c r="CX47" s="642"/>
      <c r="CY47" s="643"/>
      <c r="CZ47" s="645">
        <v>0</v>
      </c>
      <c r="DA47" s="646"/>
      <c r="DB47" s="646"/>
      <c r="DC47" s="647"/>
      <c r="DD47" s="613">
        <v>1307</v>
      </c>
      <c r="DE47" s="642"/>
      <c r="DF47" s="642"/>
      <c r="DG47" s="642"/>
      <c r="DH47" s="642"/>
      <c r="DI47" s="642"/>
      <c r="DJ47" s="642"/>
      <c r="DK47" s="643"/>
      <c r="DL47" s="616"/>
      <c r="DM47" s="617"/>
      <c r="DN47" s="617"/>
      <c r="DO47" s="617"/>
      <c r="DP47" s="617"/>
      <c r="DQ47" s="617"/>
      <c r="DR47" s="617"/>
      <c r="DS47" s="617"/>
      <c r="DT47" s="617"/>
      <c r="DU47" s="617"/>
      <c r="DV47" s="618"/>
      <c r="DW47" s="619"/>
      <c r="DX47" s="620"/>
      <c r="DY47" s="620"/>
      <c r="DZ47" s="620"/>
      <c r="EA47" s="620"/>
      <c r="EB47" s="620"/>
      <c r="EC47" s="621"/>
    </row>
    <row r="48" spans="2:133" ht="11.25" x14ac:dyDescent="0.15">
      <c r="B48" s="622" t="s">
        <v>371</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D48" s="660"/>
      <c r="CE48" s="661"/>
      <c r="CF48" s="623" t="s">
        <v>372</v>
      </c>
      <c r="CG48" s="624"/>
      <c r="CH48" s="624"/>
      <c r="CI48" s="624"/>
      <c r="CJ48" s="624"/>
      <c r="CK48" s="624"/>
      <c r="CL48" s="624"/>
      <c r="CM48" s="624"/>
      <c r="CN48" s="624"/>
      <c r="CO48" s="624"/>
      <c r="CP48" s="624"/>
      <c r="CQ48" s="625"/>
      <c r="CR48" s="644" t="s">
        <v>128</v>
      </c>
      <c r="CS48" s="614"/>
      <c r="CT48" s="614"/>
      <c r="CU48" s="614"/>
      <c r="CV48" s="614"/>
      <c r="CW48" s="614"/>
      <c r="CX48" s="614"/>
      <c r="CY48" s="615"/>
      <c r="CZ48" s="645" t="s">
        <v>128</v>
      </c>
      <c r="DA48" s="648"/>
      <c r="DB48" s="648"/>
      <c r="DC48" s="649"/>
      <c r="DD48" s="613" t="s">
        <v>128</v>
      </c>
      <c r="DE48" s="614"/>
      <c r="DF48" s="614"/>
      <c r="DG48" s="614"/>
      <c r="DH48" s="614"/>
      <c r="DI48" s="614"/>
      <c r="DJ48" s="614"/>
      <c r="DK48" s="615"/>
      <c r="DL48" s="616"/>
      <c r="DM48" s="617"/>
      <c r="DN48" s="617"/>
      <c r="DO48" s="617"/>
      <c r="DP48" s="617"/>
      <c r="DQ48" s="617"/>
      <c r="DR48" s="617"/>
      <c r="DS48" s="617"/>
      <c r="DT48" s="617"/>
      <c r="DU48" s="617"/>
      <c r="DV48" s="618"/>
      <c r="DW48" s="619"/>
      <c r="DX48" s="620"/>
      <c r="DY48" s="620"/>
      <c r="DZ48" s="620"/>
      <c r="EA48" s="620"/>
      <c r="EB48" s="620"/>
      <c r="EC48" s="621"/>
    </row>
    <row r="49" spans="2:133" ht="11.25" customHeight="1" x14ac:dyDescent="0.15">
      <c r="B49" s="216"/>
      <c r="CD49" s="626" t="s">
        <v>373</v>
      </c>
      <c r="CE49" s="627"/>
      <c r="CF49" s="627"/>
      <c r="CG49" s="627"/>
      <c r="CH49" s="627"/>
      <c r="CI49" s="627"/>
      <c r="CJ49" s="627"/>
      <c r="CK49" s="627"/>
      <c r="CL49" s="627"/>
      <c r="CM49" s="627"/>
      <c r="CN49" s="627"/>
      <c r="CO49" s="627"/>
      <c r="CP49" s="627"/>
      <c r="CQ49" s="628"/>
      <c r="CR49" s="629">
        <v>4644956</v>
      </c>
      <c r="CS49" s="630"/>
      <c r="CT49" s="630"/>
      <c r="CU49" s="630"/>
      <c r="CV49" s="630"/>
      <c r="CW49" s="630"/>
      <c r="CX49" s="630"/>
      <c r="CY49" s="631"/>
      <c r="CZ49" s="632">
        <v>100</v>
      </c>
      <c r="DA49" s="633"/>
      <c r="DB49" s="633"/>
      <c r="DC49" s="634"/>
      <c r="DD49" s="635">
        <v>3204097</v>
      </c>
      <c r="DE49" s="630"/>
      <c r="DF49" s="630"/>
      <c r="DG49" s="630"/>
      <c r="DH49" s="630"/>
      <c r="DI49" s="630"/>
      <c r="DJ49" s="630"/>
      <c r="DK49" s="631"/>
      <c r="DL49" s="636"/>
      <c r="DM49" s="637"/>
      <c r="DN49" s="637"/>
      <c r="DO49" s="637"/>
      <c r="DP49" s="637"/>
      <c r="DQ49" s="637"/>
      <c r="DR49" s="637"/>
      <c r="DS49" s="637"/>
      <c r="DT49" s="637"/>
      <c r="DU49" s="637"/>
      <c r="DV49" s="638"/>
      <c r="DW49" s="639"/>
      <c r="DX49" s="640"/>
      <c r="DY49" s="640"/>
      <c r="DZ49" s="640"/>
      <c r="EA49" s="640"/>
      <c r="EB49" s="640"/>
      <c r="EC49" s="641"/>
    </row>
    <row r="50" spans="2:133" ht="11.25" hidden="1" x14ac:dyDescent="0.15">
      <c r="B50" s="216"/>
    </row>
  </sheetData>
  <sheetProtection algorithmName="SHA-512" hashValue="H95h6VvogeHtK6DRBHd691tBOxeNXxEV2+R4LbK8+RpNuKIA0JE6+beA39eR1whQqRhbooa3iH9LYOl5yioiZA==" saltValue="k4HlFIeeF9epLs4XewnaFA=="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6"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00" t="s">
        <v>374</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375</v>
      </c>
      <c r="DK2" s="1102"/>
      <c r="DL2" s="1102"/>
      <c r="DM2" s="1102"/>
      <c r="DN2" s="1102"/>
      <c r="DO2" s="1103"/>
      <c r="DP2" s="219"/>
      <c r="DQ2" s="1101" t="s">
        <v>376</v>
      </c>
      <c r="DR2" s="1102"/>
      <c r="DS2" s="1102"/>
      <c r="DT2" s="1102"/>
      <c r="DU2" s="1102"/>
      <c r="DV2" s="1102"/>
      <c r="DW2" s="1102"/>
      <c r="DX2" s="1102"/>
      <c r="DY2" s="1102"/>
      <c r="DZ2" s="110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69" t="s">
        <v>377</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378</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6"/>
    </row>
    <row r="5" spans="1:131" s="227" customFormat="1" ht="26.25" customHeight="1" x14ac:dyDescent="0.15">
      <c r="A5" s="1005" t="s">
        <v>379</v>
      </c>
      <c r="B5" s="1006"/>
      <c r="C5" s="1006"/>
      <c r="D5" s="1006"/>
      <c r="E5" s="1006"/>
      <c r="F5" s="1006"/>
      <c r="G5" s="1006"/>
      <c r="H5" s="1006"/>
      <c r="I5" s="1006"/>
      <c r="J5" s="1006"/>
      <c r="K5" s="1006"/>
      <c r="L5" s="1006"/>
      <c r="M5" s="1006"/>
      <c r="N5" s="1006"/>
      <c r="O5" s="1006"/>
      <c r="P5" s="1007"/>
      <c r="Q5" s="1011" t="s">
        <v>380</v>
      </c>
      <c r="R5" s="1012"/>
      <c r="S5" s="1012"/>
      <c r="T5" s="1012"/>
      <c r="U5" s="1013"/>
      <c r="V5" s="1011" t="s">
        <v>381</v>
      </c>
      <c r="W5" s="1012"/>
      <c r="X5" s="1012"/>
      <c r="Y5" s="1012"/>
      <c r="Z5" s="1013"/>
      <c r="AA5" s="1011" t="s">
        <v>382</v>
      </c>
      <c r="AB5" s="1012"/>
      <c r="AC5" s="1012"/>
      <c r="AD5" s="1012"/>
      <c r="AE5" s="1012"/>
      <c r="AF5" s="1104" t="s">
        <v>383</v>
      </c>
      <c r="AG5" s="1012"/>
      <c r="AH5" s="1012"/>
      <c r="AI5" s="1012"/>
      <c r="AJ5" s="1025"/>
      <c r="AK5" s="1012" t="s">
        <v>384</v>
      </c>
      <c r="AL5" s="1012"/>
      <c r="AM5" s="1012"/>
      <c r="AN5" s="1012"/>
      <c r="AO5" s="1013"/>
      <c r="AP5" s="1011" t="s">
        <v>385</v>
      </c>
      <c r="AQ5" s="1012"/>
      <c r="AR5" s="1012"/>
      <c r="AS5" s="1012"/>
      <c r="AT5" s="1013"/>
      <c r="AU5" s="1011" t="s">
        <v>386</v>
      </c>
      <c r="AV5" s="1012"/>
      <c r="AW5" s="1012"/>
      <c r="AX5" s="1012"/>
      <c r="AY5" s="1025"/>
      <c r="AZ5" s="223"/>
      <c r="BA5" s="223"/>
      <c r="BB5" s="223"/>
      <c r="BC5" s="223"/>
      <c r="BD5" s="223"/>
      <c r="BE5" s="224"/>
      <c r="BF5" s="224"/>
      <c r="BG5" s="224"/>
      <c r="BH5" s="224"/>
      <c r="BI5" s="224"/>
      <c r="BJ5" s="224"/>
      <c r="BK5" s="224"/>
      <c r="BL5" s="224"/>
      <c r="BM5" s="224"/>
      <c r="BN5" s="224"/>
      <c r="BO5" s="224"/>
      <c r="BP5" s="224"/>
      <c r="BQ5" s="1005" t="s">
        <v>387</v>
      </c>
      <c r="BR5" s="1006"/>
      <c r="BS5" s="1006"/>
      <c r="BT5" s="1006"/>
      <c r="BU5" s="1006"/>
      <c r="BV5" s="1006"/>
      <c r="BW5" s="1006"/>
      <c r="BX5" s="1006"/>
      <c r="BY5" s="1006"/>
      <c r="BZ5" s="1006"/>
      <c r="CA5" s="1006"/>
      <c r="CB5" s="1006"/>
      <c r="CC5" s="1006"/>
      <c r="CD5" s="1006"/>
      <c r="CE5" s="1006"/>
      <c r="CF5" s="1006"/>
      <c r="CG5" s="1007"/>
      <c r="CH5" s="1011" t="s">
        <v>388</v>
      </c>
      <c r="CI5" s="1012"/>
      <c r="CJ5" s="1012"/>
      <c r="CK5" s="1012"/>
      <c r="CL5" s="1013"/>
      <c r="CM5" s="1011" t="s">
        <v>389</v>
      </c>
      <c r="CN5" s="1012"/>
      <c r="CO5" s="1012"/>
      <c r="CP5" s="1012"/>
      <c r="CQ5" s="1013"/>
      <c r="CR5" s="1011" t="s">
        <v>390</v>
      </c>
      <c r="CS5" s="1012"/>
      <c r="CT5" s="1012"/>
      <c r="CU5" s="1012"/>
      <c r="CV5" s="1013"/>
      <c r="CW5" s="1011" t="s">
        <v>391</v>
      </c>
      <c r="CX5" s="1012"/>
      <c r="CY5" s="1012"/>
      <c r="CZ5" s="1012"/>
      <c r="DA5" s="1013"/>
      <c r="DB5" s="1011" t="s">
        <v>392</v>
      </c>
      <c r="DC5" s="1012"/>
      <c r="DD5" s="1012"/>
      <c r="DE5" s="1012"/>
      <c r="DF5" s="1013"/>
      <c r="DG5" s="1094" t="s">
        <v>393</v>
      </c>
      <c r="DH5" s="1095"/>
      <c r="DI5" s="1095"/>
      <c r="DJ5" s="1095"/>
      <c r="DK5" s="1096"/>
      <c r="DL5" s="1094" t="s">
        <v>394</v>
      </c>
      <c r="DM5" s="1095"/>
      <c r="DN5" s="1095"/>
      <c r="DO5" s="1095"/>
      <c r="DP5" s="1096"/>
      <c r="DQ5" s="1011" t="s">
        <v>395</v>
      </c>
      <c r="DR5" s="1012"/>
      <c r="DS5" s="1012"/>
      <c r="DT5" s="1012"/>
      <c r="DU5" s="1013"/>
      <c r="DV5" s="1011" t="s">
        <v>386</v>
      </c>
      <c r="DW5" s="1012"/>
      <c r="DX5" s="1012"/>
      <c r="DY5" s="1012"/>
      <c r="DZ5" s="1025"/>
      <c r="EA5" s="226"/>
    </row>
    <row r="6" spans="1:131" s="227"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6"/>
    </row>
    <row r="7" spans="1:131" s="227" customFormat="1" ht="26.25" customHeight="1" thickTop="1" x14ac:dyDescent="0.15">
      <c r="A7" s="228">
        <v>1</v>
      </c>
      <c r="B7" s="1057" t="s">
        <v>396</v>
      </c>
      <c r="C7" s="1058"/>
      <c r="D7" s="1058"/>
      <c r="E7" s="1058"/>
      <c r="F7" s="1058"/>
      <c r="G7" s="1058"/>
      <c r="H7" s="1058"/>
      <c r="I7" s="1058"/>
      <c r="J7" s="1058"/>
      <c r="K7" s="1058"/>
      <c r="L7" s="1058"/>
      <c r="M7" s="1058"/>
      <c r="N7" s="1058"/>
      <c r="O7" s="1058"/>
      <c r="P7" s="1059"/>
      <c r="Q7" s="1112">
        <v>4810</v>
      </c>
      <c r="R7" s="1113"/>
      <c r="S7" s="1113"/>
      <c r="T7" s="1113"/>
      <c r="U7" s="1113"/>
      <c r="V7" s="1113">
        <v>4644</v>
      </c>
      <c r="W7" s="1113"/>
      <c r="X7" s="1113"/>
      <c r="Y7" s="1113"/>
      <c r="Z7" s="1113"/>
      <c r="AA7" s="1113">
        <v>165</v>
      </c>
      <c r="AB7" s="1113"/>
      <c r="AC7" s="1113"/>
      <c r="AD7" s="1113"/>
      <c r="AE7" s="1114"/>
      <c r="AF7" s="1115">
        <v>150</v>
      </c>
      <c r="AG7" s="1116"/>
      <c r="AH7" s="1116"/>
      <c r="AI7" s="1116"/>
      <c r="AJ7" s="1117"/>
      <c r="AK7" s="1118">
        <v>35</v>
      </c>
      <c r="AL7" s="1119"/>
      <c r="AM7" s="1119"/>
      <c r="AN7" s="1119"/>
      <c r="AO7" s="1119"/>
      <c r="AP7" s="1119">
        <v>5195</v>
      </c>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8">
        <v>1</v>
      </c>
      <c r="BR7" s="229"/>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26"/>
    </row>
    <row r="8" spans="1:131" s="227" customFormat="1" ht="26.25" customHeight="1" x14ac:dyDescent="0.15">
      <c r="A8" s="230">
        <v>2</v>
      </c>
      <c r="B8" s="1040"/>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30">
        <v>2</v>
      </c>
      <c r="BR8" s="231"/>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6"/>
    </row>
    <row r="9" spans="1:131" s="227" customFormat="1" ht="26.25" customHeight="1" x14ac:dyDescent="0.15">
      <c r="A9" s="230">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30">
        <v>3</v>
      </c>
      <c r="BR9" s="231"/>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6"/>
    </row>
    <row r="10" spans="1:131" s="227" customFormat="1" ht="26.25" customHeight="1" x14ac:dyDescent="0.15">
      <c r="A10" s="230">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30">
        <v>4</v>
      </c>
      <c r="BR10" s="231"/>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6"/>
    </row>
    <row r="11" spans="1:131" s="227" customFormat="1" ht="26.25" customHeight="1" x14ac:dyDescent="0.15">
      <c r="A11" s="230">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30">
        <v>5</v>
      </c>
      <c r="BR11" s="231"/>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6"/>
    </row>
    <row r="12" spans="1:131" s="227" customFormat="1" ht="26.25" customHeight="1" x14ac:dyDescent="0.15">
      <c r="A12" s="230">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30">
        <v>6</v>
      </c>
      <c r="BR12" s="231"/>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6"/>
    </row>
    <row r="13" spans="1:131" s="227" customFormat="1" ht="26.25" customHeight="1" x14ac:dyDescent="0.15">
      <c r="A13" s="230">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30">
        <v>7</v>
      </c>
      <c r="BR13" s="231"/>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6"/>
    </row>
    <row r="14" spans="1:131" s="227" customFormat="1" ht="26.25" customHeight="1" x14ac:dyDescent="0.15">
      <c r="A14" s="230">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30">
        <v>8</v>
      </c>
      <c r="BR14" s="231"/>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6"/>
    </row>
    <row r="15" spans="1:131" s="227" customFormat="1" ht="26.25" customHeight="1" x14ac:dyDescent="0.15">
      <c r="A15" s="230">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30">
        <v>9</v>
      </c>
      <c r="BR15" s="231"/>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6"/>
    </row>
    <row r="16" spans="1:131" s="227" customFormat="1" ht="26.25" customHeight="1" x14ac:dyDescent="0.15">
      <c r="A16" s="230">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30">
        <v>10</v>
      </c>
      <c r="BR16" s="231"/>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6"/>
    </row>
    <row r="17" spans="1:131" s="227" customFormat="1" ht="26.25" customHeight="1" x14ac:dyDescent="0.15">
      <c r="A17" s="230">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30">
        <v>11</v>
      </c>
      <c r="BR17" s="231"/>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6"/>
    </row>
    <row r="18" spans="1:131" s="227" customFormat="1" ht="26.25" customHeight="1" x14ac:dyDescent="0.15">
      <c r="A18" s="230">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30">
        <v>12</v>
      </c>
      <c r="BR18" s="231"/>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6"/>
    </row>
    <row r="19" spans="1:131" s="227" customFormat="1" ht="26.25" customHeight="1" x14ac:dyDescent="0.15">
      <c r="A19" s="230">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30">
        <v>13</v>
      </c>
      <c r="BR19" s="231"/>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6"/>
    </row>
    <row r="20" spans="1:131" s="227" customFormat="1" ht="26.25" customHeight="1" x14ac:dyDescent="0.15">
      <c r="A20" s="230">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30">
        <v>14</v>
      </c>
      <c r="BR20" s="231"/>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6"/>
    </row>
    <row r="21" spans="1:131" s="227" customFormat="1" ht="26.25" customHeight="1" thickBot="1" x14ac:dyDescent="0.2">
      <c r="A21" s="230">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30">
        <v>15</v>
      </c>
      <c r="BR21" s="231"/>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6"/>
    </row>
    <row r="22" spans="1:131" s="227" customFormat="1" ht="26.25" customHeight="1" x14ac:dyDescent="0.15">
      <c r="A22" s="230">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397</v>
      </c>
      <c r="BA22" s="1038"/>
      <c r="BB22" s="1038"/>
      <c r="BC22" s="1038"/>
      <c r="BD22" s="1039"/>
      <c r="BE22" s="224"/>
      <c r="BF22" s="224"/>
      <c r="BG22" s="224"/>
      <c r="BH22" s="224"/>
      <c r="BI22" s="224"/>
      <c r="BJ22" s="224"/>
      <c r="BK22" s="224"/>
      <c r="BL22" s="224"/>
      <c r="BM22" s="224"/>
      <c r="BN22" s="224"/>
      <c r="BO22" s="224"/>
      <c r="BP22" s="224"/>
      <c r="BQ22" s="230">
        <v>16</v>
      </c>
      <c r="BR22" s="231"/>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6"/>
    </row>
    <row r="23" spans="1:131" s="227" customFormat="1" ht="26.25" customHeight="1" thickBot="1" x14ac:dyDescent="0.2">
      <c r="A23" s="232" t="s">
        <v>398</v>
      </c>
      <c r="B23" s="947" t="s">
        <v>399</v>
      </c>
      <c r="C23" s="948"/>
      <c r="D23" s="948"/>
      <c r="E23" s="948"/>
      <c r="F23" s="948"/>
      <c r="G23" s="948"/>
      <c r="H23" s="948"/>
      <c r="I23" s="948"/>
      <c r="J23" s="948"/>
      <c r="K23" s="948"/>
      <c r="L23" s="948"/>
      <c r="M23" s="948"/>
      <c r="N23" s="948"/>
      <c r="O23" s="948"/>
      <c r="P23" s="958"/>
      <c r="Q23" s="1077">
        <v>4810</v>
      </c>
      <c r="R23" s="1071"/>
      <c r="S23" s="1071"/>
      <c r="T23" s="1071"/>
      <c r="U23" s="1071"/>
      <c r="V23" s="1071">
        <v>4644</v>
      </c>
      <c r="W23" s="1071"/>
      <c r="X23" s="1071"/>
      <c r="Y23" s="1071"/>
      <c r="Z23" s="1071"/>
      <c r="AA23" s="1071">
        <v>165</v>
      </c>
      <c r="AB23" s="1071"/>
      <c r="AC23" s="1071"/>
      <c r="AD23" s="1071"/>
      <c r="AE23" s="1078"/>
      <c r="AF23" s="1079">
        <v>150</v>
      </c>
      <c r="AG23" s="1071"/>
      <c r="AH23" s="1071"/>
      <c r="AI23" s="1071"/>
      <c r="AJ23" s="1080"/>
      <c r="AK23" s="1081"/>
      <c r="AL23" s="1082"/>
      <c r="AM23" s="1082"/>
      <c r="AN23" s="1082"/>
      <c r="AO23" s="1082"/>
      <c r="AP23" s="1071">
        <v>5195</v>
      </c>
      <c r="AQ23" s="1071"/>
      <c r="AR23" s="1071"/>
      <c r="AS23" s="1071"/>
      <c r="AT23" s="1071"/>
      <c r="AU23" s="1072"/>
      <c r="AV23" s="1072"/>
      <c r="AW23" s="1072"/>
      <c r="AX23" s="1072"/>
      <c r="AY23" s="1073"/>
      <c r="AZ23" s="1074" t="s">
        <v>400</v>
      </c>
      <c r="BA23" s="1075"/>
      <c r="BB23" s="1075"/>
      <c r="BC23" s="1075"/>
      <c r="BD23" s="1076"/>
      <c r="BE23" s="224"/>
      <c r="BF23" s="224"/>
      <c r="BG23" s="224"/>
      <c r="BH23" s="224"/>
      <c r="BI23" s="224"/>
      <c r="BJ23" s="224"/>
      <c r="BK23" s="224"/>
      <c r="BL23" s="224"/>
      <c r="BM23" s="224"/>
      <c r="BN23" s="224"/>
      <c r="BO23" s="224"/>
      <c r="BP23" s="224"/>
      <c r="BQ23" s="230">
        <v>17</v>
      </c>
      <c r="BR23" s="231"/>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6"/>
    </row>
    <row r="24" spans="1:131" s="227" customFormat="1" ht="26.25" customHeight="1" x14ac:dyDescent="0.15">
      <c r="A24" s="1070" t="s">
        <v>401</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30">
        <v>18</v>
      </c>
      <c r="BR24" s="231"/>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6"/>
    </row>
    <row r="25" spans="1:131" ht="26.25" customHeight="1" thickBot="1" x14ac:dyDescent="0.2">
      <c r="A25" s="1069" t="s">
        <v>402</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3"/>
      <c r="BP25" s="233"/>
      <c r="BQ25" s="230">
        <v>19</v>
      </c>
      <c r="BR25" s="231"/>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15">
      <c r="A26" s="1005" t="s">
        <v>379</v>
      </c>
      <c r="B26" s="1006"/>
      <c r="C26" s="1006"/>
      <c r="D26" s="1006"/>
      <c r="E26" s="1006"/>
      <c r="F26" s="1006"/>
      <c r="G26" s="1006"/>
      <c r="H26" s="1006"/>
      <c r="I26" s="1006"/>
      <c r="J26" s="1006"/>
      <c r="K26" s="1006"/>
      <c r="L26" s="1006"/>
      <c r="M26" s="1006"/>
      <c r="N26" s="1006"/>
      <c r="O26" s="1006"/>
      <c r="P26" s="1007"/>
      <c r="Q26" s="1011" t="s">
        <v>403</v>
      </c>
      <c r="R26" s="1012"/>
      <c r="S26" s="1012"/>
      <c r="T26" s="1012"/>
      <c r="U26" s="1013"/>
      <c r="V26" s="1011" t="s">
        <v>404</v>
      </c>
      <c r="W26" s="1012"/>
      <c r="X26" s="1012"/>
      <c r="Y26" s="1012"/>
      <c r="Z26" s="1013"/>
      <c r="AA26" s="1011" t="s">
        <v>405</v>
      </c>
      <c r="AB26" s="1012"/>
      <c r="AC26" s="1012"/>
      <c r="AD26" s="1012"/>
      <c r="AE26" s="1012"/>
      <c r="AF26" s="1065" t="s">
        <v>406</v>
      </c>
      <c r="AG26" s="1018"/>
      <c r="AH26" s="1018"/>
      <c r="AI26" s="1018"/>
      <c r="AJ26" s="1066"/>
      <c r="AK26" s="1012" t="s">
        <v>407</v>
      </c>
      <c r="AL26" s="1012"/>
      <c r="AM26" s="1012"/>
      <c r="AN26" s="1012"/>
      <c r="AO26" s="1013"/>
      <c r="AP26" s="1011" t="s">
        <v>408</v>
      </c>
      <c r="AQ26" s="1012"/>
      <c r="AR26" s="1012"/>
      <c r="AS26" s="1012"/>
      <c r="AT26" s="1013"/>
      <c r="AU26" s="1011" t="s">
        <v>409</v>
      </c>
      <c r="AV26" s="1012"/>
      <c r="AW26" s="1012"/>
      <c r="AX26" s="1012"/>
      <c r="AY26" s="1013"/>
      <c r="AZ26" s="1011" t="s">
        <v>410</v>
      </c>
      <c r="BA26" s="1012"/>
      <c r="BB26" s="1012"/>
      <c r="BC26" s="1012"/>
      <c r="BD26" s="1013"/>
      <c r="BE26" s="1011" t="s">
        <v>386</v>
      </c>
      <c r="BF26" s="1012"/>
      <c r="BG26" s="1012"/>
      <c r="BH26" s="1012"/>
      <c r="BI26" s="1025"/>
      <c r="BJ26" s="223"/>
      <c r="BK26" s="223"/>
      <c r="BL26" s="223"/>
      <c r="BM26" s="223"/>
      <c r="BN26" s="223"/>
      <c r="BO26" s="233"/>
      <c r="BP26" s="233"/>
      <c r="BQ26" s="230">
        <v>20</v>
      </c>
      <c r="BR26" s="231"/>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3"/>
      <c r="BP27" s="233"/>
      <c r="BQ27" s="230">
        <v>21</v>
      </c>
      <c r="BR27" s="231"/>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15">
      <c r="A28" s="234">
        <v>1</v>
      </c>
      <c r="B28" s="1057" t="s">
        <v>411</v>
      </c>
      <c r="C28" s="1058"/>
      <c r="D28" s="1058"/>
      <c r="E28" s="1058"/>
      <c r="F28" s="1058"/>
      <c r="G28" s="1058"/>
      <c r="H28" s="1058"/>
      <c r="I28" s="1058"/>
      <c r="J28" s="1058"/>
      <c r="K28" s="1058"/>
      <c r="L28" s="1058"/>
      <c r="M28" s="1058"/>
      <c r="N28" s="1058"/>
      <c r="O28" s="1058"/>
      <c r="P28" s="1059"/>
      <c r="Q28" s="1060">
        <v>434</v>
      </c>
      <c r="R28" s="1061"/>
      <c r="S28" s="1061"/>
      <c r="T28" s="1061"/>
      <c r="U28" s="1061"/>
      <c r="V28" s="1061">
        <v>433</v>
      </c>
      <c r="W28" s="1061"/>
      <c r="X28" s="1061"/>
      <c r="Y28" s="1061"/>
      <c r="Z28" s="1061"/>
      <c r="AA28" s="1061">
        <v>0</v>
      </c>
      <c r="AB28" s="1061"/>
      <c r="AC28" s="1061"/>
      <c r="AD28" s="1061"/>
      <c r="AE28" s="1062"/>
      <c r="AF28" s="1063">
        <v>0</v>
      </c>
      <c r="AG28" s="1061"/>
      <c r="AH28" s="1061"/>
      <c r="AI28" s="1061"/>
      <c r="AJ28" s="1064"/>
      <c r="AK28" s="1052">
        <v>43</v>
      </c>
      <c r="AL28" s="1053"/>
      <c r="AM28" s="1053"/>
      <c r="AN28" s="1053"/>
      <c r="AO28" s="1053"/>
      <c r="AP28" s="1053" t="s">
        <v>591</v>
      </c>
      <c r="AQ28" s="1053"/>
      <c r="AR28" s="1053"/>
      <c r="AS28" s="1053"/>
      <c r="AT28" s="1053"/>
      <c r="AU28" s="1053" t="s">
        <v>591</v>
      </c>
      <c r="AV28" s="1053"/>
      <c r="AW28" s="1053"/>
      <c r="AX28" s="1053"/>
      <c r="AY28" s="1053"/>
      <c r="AZ28" s="1054" t="s">
        <v>591</v>
      </c>
      <c r="BA28" s="1054"/>
      <c r="BB28" s="1054"/>
      <c r="BC28" s="1054"/>
      <c r="BD28" s="1054"/>
      <c r="BE28" s="1055"/>
      <c r="BF28" s="1055"/>
      <c r="BG28" s="1055"/>
      <c r="BH28" s="1055"/>
      <c r="BI28" s="1056"/>
      <c r="BJ28" s="223"/>
      <c r="BK28" s="223"/>
      <c r="BL28" s="223"/>
      <c r="BM28" s="223"/>
      <c r="BN28" s="223"/>
      <c r="BO28" s="233"/>
      <c r="BP28" s="233"/>
      <c r="BQ28" s="230">
        <v>22</v>
      </c>
      <c r="BR28" s="231"/>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15">
      <c r="A29" s="234">
        <v>2</v>
      </c>
      <c r="B29" s="1040" t="s">
        <v>412</v>
      </c>
      <c r="C29" s="1041"/>
      <c r="D29" s="1041"/>
      <c r="E29" s="1041"/>
      <c r="F29" s="1041"/>
      <c r="G29" s="1041"/>
      <c r="H29" s="1041"/>
      <c r="I29" s="1041"/>
      <c r="J29" s="1041"/>
      <c r="K29" s="1041"/>
      <c r="L29" s="1041"/>
      <c r="M29" s="1041"/>
      <c r="N29" s="1041"/>
      <c r="O29" s="1041"/>
      <c r="P29" s="1042"/>
      <c r="Q29" s="1048">
        <v>432</v>
      </c>
      <c r="R29" s="1049"/>
      <c r="S29" s="1049"/>
      <c r="T29" s="1049"/>
      <c r="U29" s="1049"/>
      <c r="V29" s="1049">
        <v>421</v>
      </c>
      <c r="W29" s="1049"/>
      <c r="X29" s="1049"/>
      <c r="Y29" s="1049"/>
      <c r="Z29" s="1049"/>
      <c r="AA29" s="1049">
        <v>11</v>
      </c>
      <c r="AB29" s="1049"/>
      <c r="AC29" s="1049"/>
      <c r="AD29" s="1049"/>
      <c r="AE29" s="1050"/>
      <c r="AF29" s="1045">
        <v>11</v>
      </c>
      <c r="AG29" s="1046"/>
      <c r="AH29" s="1046"/>
      <c r="AI29" s="1046"/>
      <c r="AJ29" s="1047"/>
      <c r="AK29" s="990">
        <v>76</v>
      </c>
      <c r="AL29" s="981"/>
      <c r="AM29" s="981"/>
      <c r="AN29" s="981"/>
      <c r="AO29" s="981"/>
      <c r="AP29" s="981" t="s">
        <v>591</v>
      </c>
      <c r="AQ29" s="981"/>
      <c r="AR29" s="981"/>
      <c r="AS29" s="981"/>
      <c r="AT29" s="981"/>
      <c r="AU29" s="981" t="s">
        <v>591</v>
      </c>
      <c r="AV29" s="981"/>
      <c r="AW29" s="981"/>
      <c r="AX29" s="981"/>
      <c r="AY29" s="981"/>
      <c r="AZ29" s="1051" t="s">
        <v>591</v>
      </c>
      <c r="BA29" s="1051"/>
      <c r="BB29" s="1051"/>
      <c r="BC29" s="1051"/>
      <c r="BD29" s="1051"/>
      <c r="BE29" s="982"/>
      <c r="BF29" s="982"/>
      <c r="BG29" s="982"/>
      <c r="BH29" s="982"/>
      <c r="BI29" s="983"/>
      <c r="BJ29" s="223"/>
      <c r="BK29" s="223"/>
      <c r="BL29" s="223"/>
      <c r="BM29" s="223"/>
      <c r="BN29" s="223"/>
      <c r="BO29" s="233"/>
      <c r="BP29" s="233"/>
      <c r="BQ29" s="230">
        <v>23</v>
      </c>
      <c r="BR29" s="231"/>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15">
      <c r="A30" s="234">
        <v>3</v>
      </c>
      <c r="B30" s="1040" t="s">
        <v>413</v>
      </c>
      <c r="C30" s="1041"/>
      <c r="D30" s="1041"/>
      <c r="E30" s="1041"/>
      <c r="F30" s="1041"/>
      <c r="G30" s="1041"/>
      <c r="H30" s="1041"/>
      <c r="I30" s="1041"/>
      <c r="J30" s="1041"/>
      <c r="K30" s="1041"/>
      <c r="L30" s="1041"/>
      <c r="M30" s="1041"/>
      <c r="N30" s="1041"/>
      <c r="O30" s="1041"/>
      <c r="P30" s="1042"/>
      <c r="Q30" s="1048">
        <v>65</v>
      </c>
      <c r="R30" s="1049"/>
      <c r="S30" s="1049"/>
      <c r="T30" s="1049"/>
      <c r="U30" s="1049"/>
      <c r="V30" s="1049">
        <v>65</v>
      </c>
      <c r="W30" s="1049"/>
      <c r="X30" s="1049"/>
      <c r="Y30" s="1049"/>
      <c r="Z30" s="1049"/>
      <c r="AA30" s="1049">
        <v>0</v>
      </c>
      <c r="AB30" s="1049"/>
      <c r="AC30" s="1049"/>
      <c r="AD30" s="1049"/>
      <c r="AE30" s="1050"/>
      <c r="AF30" s="1045">
        <v>0</v>
      </c>
      <c r="AG30" s="1046"/>
      <c r="AH30" s="1046"/>
      <c r="AI30" s="1046"/>
      <c r="AJ30" s="1047"/>
      <c r="AK30" s="990">
        <v>20</v>
      </c>
      <c r="AL30" s="981"/>
      <c r="AM30" s="981"/>
      <c r="AN30" s="981"/>
      <c r="AO30" s="981"/>
      <c r="AP30" s="981" t="s">
        <v>591</v>
      </c>
      <c r="AQ30" s="981"/>
      <c r="AR30" s="981"/>
      <c r="AS30" s="981"/>
      <c r="AT30" s="981"/>
      <c r="AU30" s="981" t="s">
        <v>591</v>
      </c>
      <c r="AV30" s="981"/>
      <c r="AW30" s="981"/>
      <c r="AX30" s="981"/>
      <c r="AY30" s="981"/>
      <c r="AZ30" s="1051" t="s">
        <v>591</v>
      </c>
      <c r="BA30" s="1051"/>
      <c r="BB30" s="1051"/>
      <c r="BC30" s="1051"/>
      <c r="BD30" s="1051"/>
      <c r="BE30" s="982"/>
      <c r="BF30" s="982"/>
      <c r="BG30" s="982"/>
      <c r="BH30" s="982"/>
      <c r="BI30" s="983"/>
      <c r="BJ30" s="223"/>
      <c r="BK30" s="223"/>
      <c r="BL30" s="223"/>
      <c r="BM30" s="223"/>
      <c r="BN30" s="223"/>
      <c r="BO30" s="233"/>
      <c r="BP30" s="233"/>
      <c r="BQ30" s="230">
        <v>24</v>
      </c>
      <c r="BR30" s="231"/>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15">
      <c r="A31" s="234">
        <v>4</v>
      </c>
      <c r="B31" s="1040" t="s">
        <v>414</v>
      </c>
      <c r="C31" s="1041"/>
      <c r="D31" s="1041"/>
      <c r="E31" s="1041"/>
      <c r="F31" s="1041"/>
      <c r="G31" s="1041"/>
      <c r="H31" s="1041"/>
      <c r="I31" s="1041"/>
      <c r="J31" s="1041"/>
      <c r="K31" s="1041"/>
      <c r="L31" s="1041"/>
      <c r="M31" s="1041"/>
      <c r="N31" s="1041"/>
      <c r="O31" s="1041"/>
      <c r="P31" s="1042"/>
      <c r="Q31" s="1048">
        <v>383</v>
      </c>
      <c r="R31" s="1049"/>
      <c r="S31" s="1049"/>
      <c r="T31" s="1049"/>
      <c r="U31" s="1049"/>
      <c r="V31" s="1049">
        <v>382</v>
      </c>
      <c r="W31" s="1049"/>
      <c r="X31" s="1049"/>
      <c r="Y31" s="1049"/>
      <c r="Z31" s="1049"/>
      <c r="AA31" s="1049">
        <v>1</v>
      </c>
      <c r="AB31" s="1049"/>
      <c r="AC31" s="1049"/>
      <c r="AD31" s="1049"/>
      <c r="AE31" s="1050"/>
      <c r="AF31" s="1045">
        <v>1</v>
      </c>
      <c r="AG31" s="1046"/>
      <c r="AH31" s="1046"/>
      <c r="AI31" s="1046"/>
      <c r="AJ31" s="1047"/>
      <c r="AK31" s="990">
        <v>46</v>
      </c>
      <c r="AL31" s="981"/>
      <c r="AM31" s="981"/>
      <c r="AN31" s="981"/>
      <c r="AO31" s="981"/>
      <c r="AP31" s="981">
        <v>349</v>
      </c>
      <c r="AQ31" s="981"/>
      <c r="AR31" s="981"/>
      <c r="AS31" s="981"/>
      <c r="AT31" s="981"/>
      <c r="AU31" s="981">
        <v>176</v>
      </c>
      <c r="AV31" s="981"/>
      <c r="AW31" s="981"/>
      <c r="AX31" s="981"/>
      <c r="AY31" s="981"/>
      <c r="AZ31" s="1051" t="s">
        <v>591</v>
      </c>
      <c r="BA31" s="1051"/>
      <c r="BB31" s="1051"/>
      <c r="BC31" s="1051"/>
      <c r="BD31" s="1051"/>
      <c r="BE31" s="982" t="s">
        <v>415</v>
      </c>
      <c r="BF31" s="982"/>
      <c r="BG31" s="982"/>
      <c r="BH31" s="982"/>
      <c r="BI31" s="983"/>
      <c r="BJ31" s="223"/>
      <c r="BK31" s="223"/>
      <c r="BL31" s="223"/>
      <c r="BM31" s="223"/>
      <c r="BN31" s="223"/>
      <c r="BO31" s="233"/>
      <c r="BP31" s="233"/>
      <c r="BQ31" s="230">
        <v>25</v>
      </c>
      <c r="BR31" s="231"/>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15">
      <c r="A32" s="234">
        <v>5</v>
      </c>
      <c r="B32" s="1040" t="s">
        <v>416</v>
      </c>
      <c r="C32" s="1041"/>
      <c r="D32" s="1041"/>
      <c r="E32" s="1041"/>
      <c r="F32" s="1041"/>
      <c r="G32" s="1041"/>
      <c r="H32" s="1041"/>
      <c r="I32" s="1041"/>
      <c r="J32" s="1041"/>
      <c r="K32" s="1041"/>
      <c r="L32" s="1041"/>
      <c r="M32" s="1041"/>
      <c r="N32" s="1041"/>
      <c r="O32" s="1041"/>
      <c r="P32" s="1042"/>
      <c r="Q32" s="1048">
        <v>194</v>
      </c>
      <c r="R32" s="1049"/>
      <c r="S32" s="1049"/>
      <c r="T32" s="1049"/>
      <c r="U32" s="1049"/>
      <c r="V32" s="1049">
        <v>194</v>
      </c>
      <c r="W32" s="1049"/>
      <c r="X32" s="1049"/>
      <c r="Y32" s="1049"/>
      <c r="Z32" s="1049"/>
      <c r="AA32" s="1049">
        <v>0</v>
      </c>
      <c r="AB32" s="1049"/>
      <c r="AC32" s="1049"/>
      <c r="AD32" s="1049"/>
      <c r="AE32" s="1050"/>
      <c r="AF32" s="1045">
        <v>0</v>
      </c>
      <c r="AG32" s="1046"/>
      <c r="AH32" s="1046"/>
      <c r="AI32" s="1046"/>
      <c r="AJ32" s="1047"/>
      <c r="AK32" s="990">
        <v>153</v>
      </c>
      <c r="AL32" s="981"/>
      <c r="AM32" s="981"/>
      <c r="AN32" s="981"/>
      <c r="AO32" s="981"/>
      <c r="AP32" s="981">
        <v>880</v>
      </c>
      <c r="AQ32" s="981"/>
      <c r="AR32" s="981"/>
      <c r="AS32" s="981"/>
      <c r="AT32" s="981"/>
      <c r="AU32" s="981">
        <v>880</v>
      </c>
      <c r="AV32" s="981"/>
      <c r="AW32" s="981"/>
      <c r="AX32" s="981"/>
      <c r="AY32" s="981"/>
      <c r="AZ32" s="1051" t="s">
        <v>591</v>
      </c>
      <c r="BA32" s="1051"/>
      <c r="BB32" s="1051"/>
      <c r="BC32" s="1051"/>
      <c r="BD32" s="1051"/>
      <c r="BE32" s="982" t="s">
        <v>417</v>
      </c>
      <c r="BF32" s="982"/>
      <c r="BG32" s="982"/>
      <c r="BH32" s="982"/>
      <c r="BI32" s="983"/>
      <c r="BJ32" s="223"/>
      <c r="BK32" s="223"/>
      <c r="BL32" s="223"/>
      <c r="BM32" s="223"/>
      <c r="BN32" s="223"/>
      <c r="BO32" s="233"/>
      <c r="BP32" s="233"/>
      <c r="BQ32" s="230">
        <v>26</v>
      </c>
      <c r="BR32" s="231"/>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15">
      <c r="A33" s="234">
        <v>6</v>
      </c>
      <c r="B33" s="1040" t="s">
        <v>418</v>
      </c>
      <c r="C33" s="1041"/>
      <c r="D33" s="1041"/>
      <c r="E33" s="1041"/>
      <c r="F33" s="1041"/>
      <c r="G33" s="1041"/>
      <c r="H33" s="1041"/>
      <c r="I33" s="1041"/>
      <c r="J33" s="1041"/>
      <c r="K33" s="1041"/>
      <c r="L33" s="1041"/>
      <c r="M33" s="1041"/>
      <c r="N33" s="1041"/>
      <c r="O33" s="1041"/>
      <c r="P33" s="1042"/>
      <c r="Q33" s="1048">
        <v>113</v>
      </c>
      <c r="R33" s="1049"/>
      <c r="S33" s="1049"/>
      <c r="T33" s="1049"/>
      <c r="U33" s="1049"/>
      <c r="V33" s="1049">
        <v>112</v>
      </c>
      <c r="W33" s="1049"/>
      <c r="X33" s="1049"/>
      <c r="Y33" s="1049"/>
      <c r="Z33" s="1049"/>
      <c r="AA33" s="1049">
        <v>1</v>
      </c>
      <c r="AB33" s="1049"/>
      <c r="AC33" s="1049"/>
      <c r="AD33" s="1049"/>
      <c r="AE33" s="1050"/>
      <c r="AF33" s="1045">
        <v>1</v>
      </c>
      <c r="AG33" s="1046"/>
      <c r="AH33" s="1046"/>
      <c r="AI33" s="1046"/>
      <c r="AJ33" s="1047"/>
      <c r="AK33" s="990">
        <v>0</v>
      </c>
      <c r="AL33" s="981"/>
      <c r="AM33" s="981"/>
      <c r="AN33" s="981"/>
      <c r="AO33" s="981"/>
      <c r="AP33" s="981">
        <v>800</v>
      </c>
      <c r="AQ33" s="981"/>
      <c r="AR33" s="981"/>
      <c r="AS33" s="981"/>
      <c r="AT33" s="981"/>
      <c r="AU33" s="981" t="s">
        <v>591</v>
      </c>
      <c r="AV33" s="981"/>
      <c r="AW33" s="981"/>
      <c r="AX33" s="981"/>
      <c r="AY33" s="981"/>
      <c r="AZ33" s="1051" t="s">
        <v>591</v>
      </c>
      <c r="BA33" s="1051"/>
      <c r="BB33" s="1051"/>
      <c r="BC33" s="1051"/>
      <c r="BD33" s="1051"/>
      <c r="BE33" s="982" t="s">
        <v>417</v>
      </c>
      <c r="BF33" s="982"/>
      <c r="BG33" s="982"/>
      <c r="BH33" s="982"/>
      <c r="BI33" s="983"/>
      <c r="BJ33" s="223"/>
      <c r="BK33" s="223"/>
      <c r="BL33" s="223"/>
      <c r="BM33" s="223"/>
      <c r="BN33" s="223"/>
      <c r="BO33" s="233"/>
      <c r="BP33" s="233"/>
      <c r="BQ33" s="230">
        <v>27</v>
      </c>
      <c r="BR33" s="231"/>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15">
      <c r="A34" s="234">
        <v>7</v>
      </c>
      <c r="B34" s="1040"/>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c r="BF34" s="982"/>
      <c r="BG34" s="982"/>
      <c r="BH34" s="982"/>
      <c r="BI34" s="983"/>
      <c r="BJ34" s="223"/>
      <c r="BK34" s="223"/>
      <c r="BL34" s="223"/>
      <c r="BM34" s="223"/>
      <c r="BN34" s="223"/>
      <c r="BO34" s="233"/>
      <c r="BP34" s="233"/>
      <c r="BQ34" s="230">
        <v>28</v>
      </c>
      <c r="BR34" s="231"/>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15">
      <c r="A35" s="234">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23"/>
      <c r="BK35" s="223"/>
      <c r="BL35" s="223"/>
      <c r="BM35" s="223"/>
      <c r="BN35" s="223"/>
      <c r="BO35" s="233"/>
      <c r="BP35" s="233"/>
      <c r="BQ35" s="230">
        <v>29</v>
      </c>
      <c r="BR35" s="231"/>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15">
      <c r="A36" s="234">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23"/>
      <c r="BK36" s="223"/>
      <c r="BL36" s="223"/>
      <c r="BM36" s="223"/>
      <c r="BN36" s="223"/>
      <c r="BO36" s="233"/>
      <c r="BP36" s="233"/>
      <c r="BQ36" s="230">
        <v>30</v>
      </c>
      <c r="BR36" s="231"/>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15">
      <c r="A37" s="234">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3"/>
      <c r="BP37" s="233"/>
      <c r="BQ37" s="230">
        <v>31</v>
      </c>
      <c r="BR37" s="231"/>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15">
      <c r="A38" s="234">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3"/>
      <c r="BP38" s="233"/>
      <c r="BQ38" s="230">
        <v>32</v>
      </c>
      <c r="BR38" s="231"/>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15">
      <c r="A39" s="234">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3"/>
      <c r="BP39" s="233"/>
      <c r="BQ39" s="230">
        <v>33</v>
      </c>
      <c r="BR39" s="231"/>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15">
      <c r="A40" s="230">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3"/>
      <c r="BP40" s="233"/>
      <c r="BQ40" s="230">
        <v>34</v>
      </c>
      <c r="BR40" s="231"/>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15">
      <c r="A41" s="230">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3"/>
      <c r="BP41" s="233"/>
      <c r="BQ41" s="230">
        <v>35</v>
      </c>
      <c r="BR41" s="231"/>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15">
      <c r="A42" s="230">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3"/>
      <c r="BP42" s="233"/>
      <c r="BQ42" s="230">
        <v>36</v>
      </c>
      <c r="BR42" s="231"/>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15">
      <c r="A43" s="230">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3"/>
      <c r="BP43" s="233"/>
      <c r="BQ43" s="230">
        <v>37</v>
      </c>
      <c r="BR43" s="231"/>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15">
      <c r="A44" s="230">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3"/>
      <c r="BP44" s="233"/>
      <c r="BQ44" s="230">
        <v>38</v>
      </c>
      <c r="BR44" s="231"/>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15">
      <c r="A45" s="230">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3"/>
      <c r="BP45" s="233"/>
      <c r="BQ45" s="230">
        <v>39</v>
      </c>
      <c r="BR45" s="231"/>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15">
      <c r="A46" s="230">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3"/>
      <c r="BP46" s="233"/>
      <c r="BQ46" s="230">
        <v>40</v>
      </c>
      <c r="BR46" s="231"/>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15">
      <c r="A47" s="230">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3"/>
      <c r="BP47" s="233"/>
      <c r="BQ47" s="230">
        <v>41</v>
      </c>
      <c r="BR47" s="231"/>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15">
      <c r="A48" s="230">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3"/>
      <c r="BP48" s="233"/>
      <c r="BQ48" s="230">
        <v>42</v>
      </c>
      <c r="BR48" s="231"/>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15">
      <c r="A49" s="230">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3"/>
      <c r="BP49" s="233"/>
      <c r="BQ49" s="230">
        <v>43</v>
      </c>
      <c r="BR49" s="231"/>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15">
      <c r="A50" s="230">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3"/>
      <c r="BP50" s="233"/>
      <c r="BQ50" s="230">
        <v>44</v>
      </c>
      <c r="BR50" s="231"/>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15">
      <c r="A51" s="230">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3"/>
      <c r="BP51" s="233"/>
      <c r="BQ51" s="230">
        <v>45</v>
      </c>
      <c r="BR51" s="231"/>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15">
      <c r="A52" s="230">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3"/>
      <c r="BP52" s="233"/>
      <c r="BQ52" s="230">
        <v>46</v>
      </c>
      <c r="BR52" s="231"/>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15">
      <c r="A53" s="230">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3"/>
      <c r="BP53" s="233"/>
      <c r="BQ53" s="230">
        <v>47</v>
      </c>
      <c r="BR53" s="231"/>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15">
      <c r="A54" s="230">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3"/>
      <c r="BP54" s="233"/>
      <c r="BQ54" s="230">
        <v>48</v>
      </c>
      <c r="BR54" s="231"/>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15">
      <c r="A55" s="230">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3"/>
      <c r="BP55" s="233"/>
      <c r="BQ55" s="230">
        <v>49</v>
      </c>
      <c r="BR55" s="231"/>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15">
      <c r="A56" s="230">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3"/>
      <c r="BP56" s="233"/>
      <c r="BQ56" s="230">
        <v>50</v>
      </c>
      <c r="BR56" s="231"/>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15">
      <c r="A57" s="230">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3"/>
      <c r="BP57" s="233"/>
      <c r="BQ57" s="230">
        <v>51</v>
      </c>
      <c r="BR57" s="231"/>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15">
      <c r="A58" s="230">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3"/>
      <c r="BP58" s="233"/>
      <c r="BQ58" s="230">
        <v>52</v>
      </c>
      <c r="BR58" s="231"/>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15">
      <c r="A59" s="230">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3"/>
      <c r="BP59" s="233"/>
      <c r="BQ59" s="230">
        <v>53</v>
      </c>
      <c r="BR59" s="231"/>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15">
      <c r="A60" s="230">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3"/>
      <c r="BP60" s="233"/>
      <c r="BQ60" s="230">
        <v>54</v>
      </c>
      <c r="BR60" s="231"/>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
      <c r="A61" s="230">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3"/>
      <c r="BP61" s="233"/>
      <c r="BQ61" s="230">
        <v>55</v>
      </c>
      <c r="BR61" s="231"/>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15">
      <c r="A62" s="230">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419</v>
      </c>
      <c r="BK62" s="1038"/>
      <c r="BL62" s="1038"/>
      <c r="BM62" s="1038"/>
      <c r="BN62" s="1039"/>
      <c r="BO62" s="233"/>
      <c r="BP62" s="233"/>
      <c r="BQ62" s="230">
        <v>56</v>
      </c>
      <c r="BR62" s="231"/>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
      <c r="A63" s="232" t="s">
        <v>398</v>
      </c>
      <c r="B63" s="947" t="s">
        <v>420</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14</v>
      </c>
      <c r="AG63" s="969"/>
      <c r="AH63" s="969"/>
      <c r="AI63" s="969"/>
      <c r="AJ63" s="1032"/>
      <c r="AK63" s="1033"/>
      <c r="AL63" s="973"/>
      <c r="AM63" s="973"/>
      <c r="AN63" s="973"/>
      <c r="AO63" s="973"/>
      <c r="AP63" s="969">
        <v>2029</v>
      </c>
      <c r="AQ63" s="969"/>
      <c r="AR63" s="969"/>
      <c r="AS63" s="969"/>
      <c r="AT63" s="969"/>
      <c r="AU63" s="969">
        <v>1056</v>
      </c>
      <c r="AV63" s="969"/>
      <c r="AW63" s="969"/>
      <c r="AX63" s="969"/>
      <c r="AY63" s="969"/>
      <c r="AZ63" s="1027"/>
      <c r="BA63" s="1027"/>
      <c r="BB63" s="1027"/>
      <c r="BC63" s="1027"/>
      <c r="BD63" s="1027"/>
      <c r="BE63" s="970"/>
      <c r="BF63" s="970"/>
      <c r="BG63" s="970"/>
      <c r="BH63" s="970"/>
      <c r="BI63" s="971"/>
      <c r="BJ63" s="1028" t="s">
        <v>421</v>
      </c>
      <c r="BK63" s="963"/>
      <c r="BL63" s="963"/>
      <c r="BM63" s="963"/>
      <c r="BN63" s="1029"/>
      <c r="BO63" s="233"/>
      <c r="BP63" s="233"/>
      <c r="BQ63" s="230">
        <v>57</v>
      </c>
      <c r="BR63" s="231"/>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
      <c r="A65" s="223" t="s">
        <v>422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15">
      <c r="A66" s="1005" t="s">
        <v>423</v>
      </c>
      <c r="B66" s="1006"/>
      <c r="C66" s="1006"/>
      <c r="D66" s="1006"/>
      <c r="E66" s="1006"/>
      <c r="F66" s="1006"/>
      <c r="G66" s="1006"/>
      <c r="H66" s="1006"/>
      <c r="I66" s="1006"/>
      <c r="J66" s="1006"/>
      <c r="K66" s="1006"/>
      <c r="L66" s="1006"/>
      <c r="M66" s="1006"/>
      <c r="N66" s="1006"/>
      <c r="O66" s="1006"/>
      <c r="P66" s="1007"/>
      <c r="Q66" s="1011" t="s">
        <v>424</v>
      </c>
      <c r="R66" s="1012"/>
      <c r="S66" s="1012"/>
      <c r="T66" s="1012"/>
      <c r="U66" s="1013"/>
      <c r="V66" s="1011" t="s">
        <v>425</v>
      </c>
      <c r="W66" s="1012"/>
      <c r="X66" s="1012"/>
      <c r="Y66" s="1012"/>
      <c r="Z66" s="1013"/>
      <c r="AA66" s="1011" t="s">
        <v>426</v>
      </c>
      <c r="AB66" s="1012"/>
      <c r="AC66" s="1012"/>
      <c r="AD66" s="1012"/>
      <c r="AE66" s="1013"/>
      <c r="AF66" s="1017" t="s">
        <v>406</v>
      </c>
      <c r="AG66" s="1018"/>
      <c r="AH66" s="1018"/>
      <c r="AI66" s="1018"/>
      <c r="AJ66" s="1019"/>
      <c r="AK66" s="1011" t="s">
        <v>427</v>
      </c>
      <c r="AL66" s="1006"/>
      <c r="AM66" s="1006"/>
      <c r="AN66" s="1006"/>
      <c r="AO66" s="1007"/>
      <c r="AP66" s="1011" t="s">
        <v>428</v>
      </c>
      <c r="AQ66" s="1012"/>
      <c r="AR66" s="1012"/>
      <c r="AS66" s="1012"/>
      <c r="AT66" s="1013"/>
      <c r="AU66" s="1011" t="s">
        <v>429</v>
      </c>
      <c r="AV66" s="1012"/>
      <c r="AW66" s="1012"/>
      <c r="AX66" s="1012"/>
      <c r="AY66" s="1013"/>
      <c r="AZ66" s="1011" t="s">
        <v>386</v>
      </c>
      <c r="BA66" s="1012"/>
      <c r="BB66" s="1012"/>
      <c r="BC66" s="1012"/>
      <c r="BD66" s="1025"/>
      <c r="BE66" s="233"/>
      <c r="BF66" s="233"/>
      <c r="BG66" s="233"/>
      <c r="BH66" s="233"/>
      <c r="BI66" s="233"/>
      <c r="BJ66" s="233"/>
      <c r="BK66" s="233"/>
      <c r="BL66" s="233"/>
      <c r="BM66" s="233"/>
      <c r="BN66" s="233"/>
      <c r="BO66" s="233"/>
      <c r="BP66" s="233"/>
      <c r="BQ66" s="230">
        <v>60</v>
      </c>
      <c r="BR66" s="235"/>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3"/>
      <c r="BF67" s="233"/>
      <c r="BG67" s="233"/>
      <c r="BH67" s="233"/>
      <c r="BI67" s="233"/>
      <c r="BJ67" s="233"/>
      <c r="BK67" s="233"/>
      <c r="BL67" s="233"/>
      <c r="BM67" s="233"/>
      <c r="BN67" s="233"/>
      <c r="BO67" s="233"/>
      <c r="BP67" s="233"/>
      <c r="BQ67" s="230">
        <v>61</v>
      </c>
      <c r="BR67" s="235"/>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15">
      <c r="A68" s="228">
        <v>1</v>
      </c>
      <c r="B68" s="995"/>
      <c r="C68" s="996"/>
      <c r="D68" s="996"/>
      <c r="E68" s="996"/>
      <c r="F68" s="996"/>
      <c r="G68" s="996"/>
      <c r="H68" s="996"/>
      <c r="I68" s="996"/>
      <c r="J68" s="996"/>
      <c r="K68" s="996"/>
      <c r="L68" s="996"/>
      <c r="M68" s="996"/>
      <c r="N68" s="996"/>
      <c r="O68" s="996"/>
      <c r="P68" s="997"/>
      <c r="Q68" s="998"/>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3"/>
      <c r="BA68" s="993"/>
      <c r="BB68" s="993"/>
      <c r="BC68" s="993"/>
      <c r="BD68" s="994"/>
      <c r="BE68" s="233"/>
      <c r="BF68" s="233"/>
      <c r="BG68" s="233"/>
      <c r="BH68" s="233"/>
      <c r="BI68" s="233"/>
      <c r="BJ68" s="233"/>
      <c r="BK68" s="233"/>
      <c r="BL68" s="233"/>
      <c r="BM68" s="233"/>
      <c r="BN68" s="233"/>
      <c r="BO68" s="233"/>
      <c r="BP68" s="233"/>
      <c r="BQ68" s="230">
        <v>62</v>
      </c>
      <c r="BR68" s="235"/>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15">
      <c r="A69" s="230">
        <v>2</v>
      </c>
      <c r="B69" s="984"/>
      <c r="C69" s="985"/>
      <c r="D69" s="985"/>
      <c r="E69" s="985"/>
      <c r="F69" s="985"/>
      <c r="G69" s="985"/>
      <c r="H69" s="985"/>
      <c r="I69" s="985"/>
      <c r="J69" s="985"/>
      <c r="K69" s="985"/>
      <c r="L69" s="985"/>
      <c r="M69" s="985"/>
      <c r="N69" s="985"/>
      <c r="O69" s="985"/>
      <c r="P69" s="986"/>
      <c r="Q69" s="987"/>
      <c r="R69" s="981"/>
      <c r="S69" s="981"/>
      <c r="T69" s="981"/>
      <c r="U69" s="981"/>
      <c r="V69" s="981"/>
      <c r="W69" s="981"/>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1"/>
      <c r="AY69" s="981"/>
      <c r="AZ69" s="982"/>
      <c r="BA69" s="982"/>
      <c r="BB69" s="982"/>
      <c r="BC69" s="982"/>
      <c r="BD69" s="983"/>
      <c r="BE69" s="233"/>
      <c r="BF69" s="233"/>
      <c r="BG69" s="233"/>
      <c r="BH69" s="233"/>
      <c r="BI69" s="233"/>
      <c r="BJ69" s="233"/>
      <c r="BK69" s="233"/>
      <c r="BL69" s="233"/>
      <c r="BM69" s="233"/>
      <c r="BN69" s="233"/>
      <c r="BO69" s="233"/>
      <c r="BP69" s="233"/>
      <c r="BQ69" s="230">
        <v>63</v>
      </c>
      <c r="BR69" s="235"/>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15">
      <c r="A70" s="230">
        <v>3</v>
      </c>
      <c r="B70" s="984"/>
      <c r="C70" s="985"/>
      <c r="D70" s="985"/>
      <c r="E70" s="985"/>
      <c r="F70" s="985"/>
      <c r="G70" s="985"/>
      <c r="H70" s="985"/>
      <c r="I70" s="985"/>
      <c r="J70" s="985"/>
      <c r="K70" s="985"/>
      <c r="L70" s="985"/>
      <c r="M70" s="985"/>
      <c r="N70" s="985"/>
      <c r="O70" s="985"/>
      <c r="P70" s="986"/>
      <c r="Q70" s="987"/>
      <c r="R70" s="981"/>
      <c r="S70" s="981"/>
      <c r="T70" s="981"/>
      <c r="U70" s="981"/>
      <c r="V70" s="981"/>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2"/>
      <c r="BA70" s="982"/>
      <c r="BB70" s="982"/>
      <c r="BC70" s="982"/>
      <c r="BD70" s="983"/>
      <c r="BE70" s="233"/>
      <c r="BF70" s="233"/>
      <c r="BG70" s="233"/>
      <c r="BH70" s="233"/>
      <c r="BI70" s="233"/>
      <c r="BJ70" s="233"/>
      <c r="BK70" s="233"/>
      <c r="BL70" s="233"/>
      <c r="BM70" s="233"/>
      <c r="BN70" s="233"/>
      <c r="BO70" s="233"/>
      <c r="BP70" s="233"/>
      <c r="BQ70" s="230">
        <v>64</v>
      </c>
      <c r="BR70" s="235"/>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15">
      <c r="A71" s="230">
        <v>4</v>
      </c>
      <c r="B71" s="984"/>
      <c r="C71" s="985"/>
      <c r="D71" s="985"/>
      <c r="E71" s="985"/>
      <c r="F71" s="985"/>
      <c r="G71" s="985"/>
      <c r="H71" s="985"/>
      <c r="I71" s="985"/>
      <c r="J71" s="985"/>
      <c r="K71" s="985"/>
      <c r="L71" s="985"/>
      <c r="M71" s="985"/>
      <c r="N71" s="985"/>
      <c r="O71" s="985"/>
      <c r="P71" s="986"/>
      <c r="Q71" s="987"/>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1"/>
      <c r="AY71" s="981"/>
      <c r="AZ71" s="982"/>
      <c r="BA71" s="982"/>
      <c r="BB71" s="982"/>
      <c r="BC71" s="982"/>
      <c r="BD71" s="983"/>
      <c r="BE71" s="233"/>
      <c r="BF71" s="233"/>
      <c r="BG71" s="233"/>
      <c r="BH71" s="233"/>
      <c r="BI71" s="233"/>
      <c r="BJ71" s="233"/>
      <c r="BK71" s="233"/>
      <c r="BL71" s="233"/>
      <c r="BM71" s="233"/>
      <c r="BN71" s="233"/>
      <c r="BO71" s="233"/>
      <c r="BP71" s="233"/>
      <c r="BQ71" s="230">
        <v>65</v>
      </c>
      <c r="BR71" s="235"/>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15">
      <c r="A72" s="230">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33"/>
      <c r="BF72" s="233"/>
      <c r="BG72" s="233"/>
      <c r="BH72" s="233"/>
      <c r="BI72" s="233"/>
      <c r="BJ72" s="233"/>
      <c r="BK72" s="233"/>
      <c r="BL72" s="233"/>
      <c r="BM72" s="233"/>
      <c r="BN72" s="233"/>
      <c r="BO72" s="233"/>
      <c r="BP72" s="233"/>
      <c r="BQ72" s="230">
        <v>66</v>
      </c>
      <c r="BR72" s="235"/>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15">
      <c r="A73" s="230">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33"/>
      <c r="BF73" s="233"/>
      <c r="BG73" s="233"/>
      <c r="BH73" s="233"/>
      <c r="BI73" s="233"/>
      <c r="BJ73" s="233"/>
      <c r="BK73" s="233"/>
      <c r="BL73" s="233"/>
      <c r="BM73" s="233"/>
      <c r="BN73" s="233"/>
      <c r="BO73" s="233"/>
      <c r="BP73" s="233"/>
      <c r="BQ73" s="230">
        <v>67</v>
      </c>
      <c r="BR73" s="235"/>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15">
      <c r="A74" s="230">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33"/>
      <c r="BF74" s="233"/>
      <c r="BG74" s="233"/>
      <c r="BH74" s="233"/>
      <c r="BI74" s="233"/>
      <c r="BJ74" s="233"/>
      <c r="BK74" s="233"/>
      <c r="BL74" s="233"/>
      <c r="BM74" s="233"/>
      <c r="BN74" s="233"/>
      <c r="BO74" s="233"/>
      <c r="BP74" s="233"/>
      <c r="BQ74" s="230">
        <v>68</v>
      </c>
      <c r="BR74" s="235"/>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15">
      <c r="A75" s="230">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33"/>
      <c r="BF75" s="233"/>
      <c r="BG75" s="233"/>
      <c r="BH75" s="233"/>
      <c r="BI75" s="233"/>
      <c r="BJ75" s="233"/>
      <c r="BK75" s="233"/>
      <c r="BL75" s="233"/>
      <c r="BM75" s="233"/>
      <c r="BN75" s="233"/>
      <c r="BO75" s="233"/>
      <c r="BP75" s="233"/>
      <c r="BQ75" s="230">
        <v>69</v>
      </c>
      <c r="BR75" s="235"/>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15">
      <c r="A76" s="230">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3"/>
      <c r="BF76" s="233"/>
      <c r="BG76" s="233"/>
      <c r="BH76" s="233"/>
      <c r="BI76" s="233"/>
      <c r="BJ76" s="233"/>
      <c r="BK76" s="233"/>
      <c r="BL76" s="233"/>
      <c r="BM76" s="233"/>
      <c r="BN76" s="233"/>
      <c r="BO76" s="233"/>
      <c r="BP76" s="233"/>
      <c r="BQ76" s="230">
        <v>70</v>
      </c>
      <c r="BR76" s="235"/>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15">
      <c r="A77" s="230">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3"/>
      <c r="BF77" s="233"/>
      <c r="BG77" s="233"/>
      <c r="BH77" s="233"/>
      <c r="BI77" s="233"/>
      <c r="BJ77" s="233"/>
      <c r="BK77" s="233"/>
      <c r="BL77" s="233"/>
      <c r="BM77" s="233"/>
      <c r="BN77" s="233"/>
      <c r="BO77" s="233"/>
      <c r="BP77" s="233"/>
      <c r="BQ77" s="230">
        <v>71</v>
      </c>
      <c r="BR77" s="235"/>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15">
      <c r="A78" s="230">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3"/>
      <c r="BF78" s="233"/>
      <c r="BG78" s="233"/>
      <c r="BH78" s="233"/>
      <c r="BI78" s="233"/>
      <c r="BJ78" s="221"/>
      <c r="BK78" s="221"/>
      <c r="BL78" s="221"/>
      <c r="BM78" s="221"/>
      <c r="BN78" s="221"/>
      <c r="BO78" s="233"/>
      <c r="BP78" s="233"/>
      <c r="BQ78" s="230">
        <v>72</v>
      </c>
      <c r="BR78" s="235"/>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15">
      <c r="A79" s="230">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3"/>
      <c r="BF79" s="233"/>
      <c r="BG79" s="233"/>
      <c r="BH79" s="233"/>
      <c r="BI79" s="233"/>
      <c r="BJ79" s="221"/>
      <c r="BK79" s="221"/>
      <c r="BL79" s="221"/>
      <c r="BM79" s="221"/>
      <c r="BN79" s="221"/>
      <c r="BO79" s="233"/>
      <c r="BP79" s="233"/>
      <c r="BQ79" s="230">
        <v>73</v>
      </c>
      <c r="BR79" s="235"/>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15">
      <c r="A80" s="230">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3"/>
      <c r="BF80" s="233"/>
      <c r="BG80" s="233"/>
      <c r="BH80" s="233"/>
      <c r="BI80" s="233"/>
      <c r="BJ80" s="233"/>
      <c r="BK80" s="233"/>
      <c r="BL80" s="233"/>
      <c r="BM80" s="233"/>
      <c r="BN80" s="233"/>
      <c r="BO80" s="233"/>
      <c r="BP80" s="233"/>
      <c r="BQ80" s="230">
        <v>74</v>
      </c>
      <c r="BR80" s="235"/>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15">
      <c r="A81" s="230">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3"/>
      <c r="BF81" s="233"/>
      <c r="BG81" s="233"/>
      <c r="BH81" s="233"/>
      <c r="BI81" s="233"/>
      <c r="BJ81" s="233"/>
      <c r="BK81" s="233"/>
      <c r="BL81" s="233"/>
      <c r="BM81" s="233"/>
      <c r="BN81" s="233"/>
      <c r="BO81" s="233"/>
      <c r="BP81" s="233"/>
      <c r="BQ81" s="230">
        <v>75</v>
      </c>
      <c r="BR81" s="235"/>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15">
      <c r="A82" s="230">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3"/>
      <c r="BF82" s="233"/>
      <c r="BG82" s="233"/>
      <c r="BH82" s="233"/>
      <c r="BI82" s="233"/>
      <c r="BJ82" s="233"/>
      <c r="BK82" s="233"/>
      <c r="BL82" s="233"/>
      <c r="BM82" s="233"/>
      <c r="BN82" s="233"/>
      <c r="BO82" s="233"/>
      <c r="BP82" s="233"/>
      <c r="BQ82" s="230">
        <v>76</v>
      </c>
      <c r="BR82" s="235"/>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15">
      <c r="A83" s="230">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3"/>
      <c r="BF83" s="233"/>
      <c r="BG83" s="233"/>
      <c r="BH83" s="233"/>
      <c r="BI83" s="233"/>
      <c r="BJ83" s="233"/>
      <c r="BK83" s="233"/>
      <c r="BL83" s="233"/>
      <c r="BM83" s="233"/>
      <c r="BN83" s="233"/>
      <c r="BO83" s="233"/>
      <c r="BP83" s="233"/>
      <c r="BQ83" s="230">
        <v>77</v>
      </c>
      <c r="BR83" s="235"/>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15">
      <c r="A84" s="230">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3"/>
      <c r="BF84" s="233"/>
      <c r="BG84" s="233"/>
      <c r="BH84" s="233"/>
      <c r="BI84" s="233"/>
      <c r="BJ84" s="233"/>
      <c r="BK84" s="233"/>
      <c r="BL84" s="233"/>
      <c r="BM84" s="233"/>
      <c r="BN84" s="233"/>
      <c r="BO84" s="233"/>
      <c r="BP84" s="233"/>
      <c r="BQ84" s="230">
        <v>78</v>
      </c>
      <c r="BR84" s="235"/>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15">
      <c r="A85" s="230">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3"/>
      <c r="BF85" s="233"/>
      <c r="BG85" s="233"/>
      <c r="BH85" s="233"/>
      <c r="BI85" s="233"/>
      <c r="BJ85" s="233"/>
      <c r="BK85" s="233"/>
      <c r="BL85" s="233"/>
      <c r="BM85" s="233"/>
      <c r="BN85" s="233"/>
      <c r="BO85" s="233"/>
      <c r="BP85" s="233"/>
      <c r="BQ85" s="230">
        <v>79</v>
      </c>
      <c r="BR85" s="235"/>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15">
      <c r="A86" s="230">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3"/>
      <c r="BF86" s="233"/>
      <c r="BG86" s="233"/>
      <c r="BH86" s="233"/>
      <c r="BI86" s="233"/>
      <c r="BJ86" s="233"/>
      <c r="BK86" s="233"/>
      <c r="BL86" s="233"/>
      <c r="BM86" s="233"/>
      <c r="BN86" s="233"/>
      <c r="BO86" s="233"/>
      <c r="BP86" s="233"/>
      <c r="BQ86" s="230">
        <v>80</v>
      </c>
      <c r="BR86" s="235"/>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15">
      <c r="A87" s="236">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3"/>
      <c r="BF87" s="233"/>
      <c r="BG87" s="233"/>
      <c r="BH87" s="233"/>
      <c r="BI87" s="233"/>
      <c r="BJ87" s="233"/>
      <c r="BK87" s="233"/>
      <c r="BL87" s="233"/>
      <c r="BM87" s="233"/>
      <c r="BN87" s="233"/>
      <c r="BO87" s="233"/>
      <c r="BP87" s="233"/>
      <c r="BQ87" s="230">
        <v>81</v>
      </c>
      <c r="BR87" s="235"/>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
      <c r="A88" s="232" t="s">
        <v>398</v>
      </c>
      <c r="B88" s="947" t="s">
        <v>430</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33"/>
      <c r="BF88" s="233"/>
      <c r="BG88" s="233"/>
      <c r="BH88" s="233"/>
      <c r="BI88" s="233"/>
      <c r="BJ88" s="233"/>
      <c r="BK88" s="233"/>
      <c r="BL88" s="233"/>
      <c r="BM88" s="233"/>
      <c r="BN88" s="233"/>
      <c r="BO88" s="233"/>
      <c r="BP88" s="233"/>
      <c r="BQ88" s="230">
        <v>82</v>
      </c>
      <c r="BR88" s="235"/>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398</v>
      </c>
      <c r="BR102" s="947" t="s">
        <v>431</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50" t="s">
        <v>432</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1" t="s">
        <v>433</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2" t="s">
        <v>436</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437</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15">
      <c r="A109" s="905" t="s">
        <v>438</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439</v>
      </c>
      <c r="AB109" s="906"/>
      <c r="AC109" s="906"/>
      <c r="AD109" s="906"/>
      <c r="AE109" s="907"/>
      <c r="AF109" s="908" t="s">
        <v>440</v>
      </c>
      <c r="AG109" s="906"/>
      <c r="AH109" s="906"/>
      <c r="AI109" s="906"/>
      <c r="AJ109" s="907"/>
      <c r="AK109" s="908" t="s">
        <v>313</v>
      </c>
      <c r="AL109" s="906"/>
      <c r="AM109" s="906"/>
      <c r="AN109" s="906"/>
      <c r="AO109" s="907"/>
      <c r="AP109" s="908" t="s">
        <v>441</v>
      </c>
      <c r="AQ109" s="906"/>
      <c r="AR109" s="906"/>
      <c r="AS109" s="906"/>
      <c r="AT109" s="939"/>
      <c r="AU109" s="905" t="s">
        <v>438</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439</v>
      </c>
      <c r="BR109" s="906"/>
      <c r="BS109" s="906"/>
      <c r="BT109" s="906"/>
      <c r="BU109" s="907"/>
      <c r="BV109" s="908" t="s">
        <v>440</v>
      </c>
      <c r="BW109" s="906"/>
      <c r="BX109" s="906"/>
      <c r="BY109" s="906"/>
      <c r="BZ109" s="907"/>
      <c r="CA109" s="908" t="s">
        <v>313</v>
      </c>
      <c r="CB109" s="906"/>
      <c r="CC109" s="906"/>
      <c r="CD109" s="906"/>
      <c r="CE109" s="907"/>
      <c r="CF109" s="946" t="s">
        <v>441</v>
      </c>
      <c r="CG109" s="946"/>
      <c r="CH109" s="946"/>
      <c r="CI109" s="946"/>
      <c r="CJ109" s="946"/>
      <c r="CK109" s="908" t="s">
        <v>442</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439</v>
      </c>
      <c r="DH109" s="906"/>
      <c r="DI109" s="906"/>
      <c r="DJ109" s="906"/>
      <c r="DK109" s="907"/>
      <c r="DL109" s="908" t="s">
        <v>440</v>
      </c>
      <c r="DM109" s="906"/>
      <c r="DN109" s="906"/>
      <c r="DO109" s="906"/>
      <c r="DP109" s="907"/>
      <c r="DQ109" s="908" t="s">
        <v>313</v>
      </c>
      <c r="DR109" s="906"/>
      <c r="DS109" s="906"/>
      <c r="DT109" s="906"/>
      <c r="DU109" s="907"/>
      <c r="DV109" s="908" t="s">
        <v>441</v>
      </c>
      <c r="DW109" s="906"/>
      <c r="DX109" s="906"/>
      <c r="DY109" s="906"/>
      <c r="DZ109" s="939"/>
    </row>
    <row r="110" spans="1:131" s="221" customFormat="1" ht="26.25" customHeight="1" x14ac:dyDescent="0.15">
      <c r="A110" s="817" t="s">
        <v>443</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662882</v>
      </c>
      <c r="AB110" s="899"/>
      <c r="AC110" s="899"/>
      <c r="AD110" s="899"/>
      <c r="AE110" s="900"/>
      <c r="AF110" s="901">
        <v>594800</v>
      </c>
      <c r="AG110" s="899"/>
      <c r="AH110" s="899"/>
      <c r="AI110" s="899"/>
      <c r="AJ110" s="900"/>
      <c r="AK110" s="901">
        <v>597278</v>
      </c>
      <c r="AL110" s="899"/>
      <c r="AM110" s="899"/>
      <c r="AN110" s="899"/>
      <c r="AO110" s="900"/>
      <c r="AP110" s="902">
        <v>24.7</v>
      </c>
      <c r="AQ110" s="903"/>
      <c r="AR110" s="903"/>
      <c r="AS110" s="903"/>
      <c r="AT110" s="904"/>
      <c r="AU110" s="940" t="s">
        <v>72</v>
      </c>
      <c r="AV110" s="941"/>
      <c r="AW110" s="941"/>
      <c r="AX110" s="941"/>
      <c r="AY110" s="941"/>
      <c r="AZ110" s="870" t="s">
        <v>444</v>
      </c>
      <c r="BA110" s="818"/>
      <c r="BB110" s="818"/>
      <c r="BC110" s="818"/>
      <c r="BD110" s="818"/>
      <c r="BE110" s="818"/>
      <c r="BF110" s="818"/>
      <c r="BG110" s="818"/>
      <c r="BH110" s="818"/>
      <c r="BI110" s="818"/>
      <c r="BJ110" s="818"/>
      <c r="BK110" s="818"/>
      <c r="BL110" s="818"/>
      <c r="BM110" s="818"/>
      <c r="BN110" s="818"/>
      <c r="BO110" s="818"/>
      <c r="BP110" s="819"/>
      <c r="BQ110" s="871">
        <v>4709708</v>
      </c>
      <c r="BR110" s="852"/>
      <c r="BS110" s="852"/>
      <c r="BT110" s="852"/>
      <c r="BU110" s="852"/>
      <c r="BV110" s="852">
        <v>5369013</v>
      </c>
      <c r="BW110" s="852"/>
      <c r="BX110" s="852"/>
      <c r="BY110" s="852"/>
      <c r="BZ110" s="852"/>
      <c r="CA110" s="852">
        <v>5195327</v>
      </c>
      <c r="CB110" s="852"/>
      <c r="CC110" s="852"/>
      <c r="CD110" s="852"/>
      <c r="CE110" s="852"/>
      <c r="CF110" s="876">
        <v>215.1</v>
      </c>
      <c r="CG110" s="877"/>
      <c r="CH110" s="877"/>
      <c r="CI110" s="877"/>
      <c r="CJ110" s="877"/>
      <c r="CK110" s="936" t="s">
        <v>445</v>
      </c>
      <c r="CL110" s="829"/>
      <c r="CM110" s="870" t="s">
        <v>446</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246</v>
      </c>
      <c r="DH110" s="852"/>
      <c r="DI110" s="852"/>
      <c r="DJ110" s="852"/>
      <c r="DK110" s="852"/>
      <c r="DL110" s="852" t="s">
        <v>246</v>
      </c>
      <c r="DM110" s="852"/>
      <c r="DN110" s="852"/>
      <c r="DO110" s="852"/>
      <c r="DP110" s="852"/>
      <c r="DQ110" s="852" t="s">
        <v>421</v>
      </c>
      <c r="DR110" s="852"/>
      <c r="DS110" s="852"/>
      <c r="DT110" s="852"/>
      <c r="DU110" s="852"/>
      <c r="DV110" s="853" t="s">
        <v>447</v>
      </c>
      <c r="DW110" s="853"/>
      <c r="DX110" s="853"/>
      <c r="DY110" s="853"/>
      <c r="DZ110" s="854"/>
    </row>
    <row r="111" spans="1:131" s="221" customFormat="1" ht="26.25" customHeight="1" x14ac:dyDescent="0.15">
      <c r="A111" s="784" t="s">
        <v>448</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421</v>
      </c>
      <c r="AB111" s="929"/>
      <c r="AC111" s="929"/>
      <c r="AD111" s="929"/>
      <c r="AE111" s="930"/>
      <c r="AF111" s="931" t="s">
        <v>246</v>
      </c>
      <c r="AG111" s="929"/>
      <c r="AH111" s="929"/>
      <c r="AI111" s="929"/>
      <c r="AJ111" s="930"/>
      <c r="AK111" s="931" t="s">
        <v>246</v>
      </c>
      <c r="AL111" s="929"/>
      <c r="AM111" s="929"/>
      <c r="AN111" s="929"/>
      <c r="AO111" s="930"/>
      <c r="AP111" s="932" t="s">
        <v>246</v>
      </c>
      <c r="AQ111" s="933"/>
      <c r="AR111" s="933"/>
      <c r="AS111" s="933"/>
      <c r="AT111" s="934"/>
      <c r="AU111" s="942"/>
      <c r="AV111" s="943"/>
      <c r="AW111" s="943"/>
      <c r="AX111" s="943"/>
      <c r="AY111" s="943"/>
      <c r="AZ111" s="825" t="s">
        <v>449</v>
      </c>
      <c r="BA111" s="762"/>
      <c r="BB111" s="762"/>
      <c r="BC111" s="762"/>
      <c r="BD111" s="762"/>
      <c r="BE111" s="762"/>
      <c r="BF111" s="762"/>
      <c r="BG111" s="762"/>
      <c r="BH111" s="762"/>
      <c r="BI111" s="762"/>
      <c r="BJ111" s="762"/>
      <c r="BK111" s="762"/>
      <c r="BL111" s="762"/>
      <c r="BM111" s="762"/>
      <c r="BN111" s="762"/>
      <c r="BO111" s="762"/>
      <c r="BP111" s="763"/>
      <c r="BQ111" s="826" t="s">
        <v>246</v>
      </c>
      <c r="BR111" s="827"/>
      <c r="BS111" s="827"/>
      <c r="BT111" s="827"/>
      <c r="BU111" s="827"/>
      <c r="BV111" s="827" t="s">
        <v>246</v>
      </c>
      <c r="BW111" s="827"/>
      <c r="BX111" s="827"/>
      <c r="BY111" s="827"/>
      <c r="BZ111" s="827"/>
      <c r="CA111" s="827" t="s">
        <v>246</v>
      </c>
      <c r="CB111" s="827"/>
      <c r="CC111" s="827"/>
      <c r="CD111" s="827"/>
      <c r="CE111" s="827"/>
      <c r="CF111" s="885" t="s">
        <v>421</v>
      </c>
      <c r="CG111" s="886"/>
      <c r="CH111" s="886"/>
      <c r="CI111" s="886"/>
      <c r="CJ111" s="886"/>
      <c r="CK111" s="937"/>
      <c r="CL111" s="831"/>
      <c r="CM111" s="825" t="s">
        <v>450</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246</v>
      </c>
      <c r="DH111" s="827"/>
      <c r="DI111" s="827"/>
      <c r="DJ111" s="827"/>
      <c r="DK111" s="827"/>
      <c r="DL111" s="827" t="s">
        <v>246</v>
      </c>
      <c r="DM111" s="827"/>
      <c r="DN111" s="827"/>
      <c r="DO111" s="827"/>
      <c r="DP111" s="827"/>
      <c r="DQ111" s="827" t="s">
        <v>246</v>
      </c>
      <c r="DR111" s="827"/>
      <c r="DS111" s="827"/>
      <c r="DT111" s="827"/>
      <c r="DU111" s="827"/>
      <c r="DV111" s="804" t="s">
        <v>246</v>
      </c>
      <c r="DW111" s="804"/>
      <c r="DX111" s="804"/>
      <c r="DY111" s="804"/>
      <c r="DZ111" s="805"/>
    </row>
    <row r="112" spans="1:131" s="221" customFormat="1" ht="26.25" customHeight="1" x14ac:dyDescent="0.15">
      <c r="A112" s="922" t="s">
        <v>451</v>
      </c>
      <c r="B112" s="923"/>
      <c r="C112" s="762" t="s">
        <v>452</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246</v>
      </c>
      <c r="AB112" s="790"/>
      <c r="AC112" s="790"/>
      <c r="AD112" s="790"/>
      <c r="AE112" s="791"/>
      <c r="AF112" s="792" t="s">
        <v>246</v>
      </c>
      <c r="AG112" s="790"/>
      <c r="AH112" s="790"/>
      <c r="AI112" s="790"/>
      <c r="AJ112" s="791"/>
      <c r="AK112" s="792" t="s">
        <v>447</v>
      </c>
      <c r="AL112" s="790"/>
      <c r="AM112" s="790"/>
      <c r="AN112" s="790"/>
      <c r="AO112" s="791"/>
      <c r="AP112" s="834" t="s">
        <v>421</v>
      </c>
      <c r="AQ112" s="835"/>
      <c r="AR112" s="835"/>
      <c r="AS112" s="835"/>
      <c r="AT112" s="836"/>
      <c r="AU112" s="942"/>
      <c r="AV112" s="943"/>
      <c r="AW112" s="943"/>
      <c r="AX112" s="943"/>
      <c r="AY112" s="943"/>
      <c r="AZ112" s="825" t="s">
        <v>453</v>
      </c>
      <c r="BA112" s="762"/>
      <c r="BB112" s="762"/>
      <c r="BC112" s="762"/>
      <c r="BD112" s="762"/>
      <c r="BE112" s="762"/>
      <c r="BF112" s="762"/>
      <c r="BG112" s="762"/>
      <c r="BH112" s="762"/>
      <c r="BI112" s="762"/>
      <c r="BJ112" s="762"/>
      <c r="BK112" s="762"/>
      <c r="BL112" s="762"/>
      <c r="BM112" s="762"/>
      <c r="BN112" s="762"/>
      <c r="BO112" s="762"/>
      <c r="BP112" s="763"/>
      <c r="BQ112" s="826">
        <v>1188229</v>
      </c>
      <c r="BR112" s="827"/>
      <c r="BS112" s="827"/>
      <c r="BT112" s="827"/>
      <c r="BU112" s="827"/>
      <c r="BV112" s="827">
        <v>1144710</v>
      </c>
      <c r="BW112" s="827"/>
      <c r="BX112" s="827"/>
      <c r="BY112" s="827"/>
      <c r="BZ112" s="827"/>
      <c r="CA112" s="827">
        <v>1072391</v>
      </c>
      <c r="CB112" s="827"/>
      <c r="CC112" s="827"/>
      <c r="CD112" s="827"/>
      <c r="CE112" s="827"/>
      <c r="CF112" s="885">
        <v>44.4</v>
      </c>
      <c r="CG112" s="886"/>
      <c r="CH112" s="886"/>
      <c r="CI112" s="886"/>
      <c r="CJ112" s="886"/>
      <c r="CK112" s="937"/>
      <c r="CL112" s="831"/>
      <c r="CM112" s="825" t="s">
        <v>454</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421</v>
      </c>
      <c r="DH112" s="827"/>
      <c r="DI112" s="827"/>
      <c r="DJ112" s="827"/>
      <c r="DK112" s="827"/>
      <c r="DL112" s="827" t="s">
        <v>455</v>
      </c>
      <c r="DM112" s="827"/>
      <c r="DN112" s="827"/>
      <c r="DO112" s="827"/>
      <c r="DP112" s="827"/>
      <c r="DQ112" s="827" t="s">
        <v>447</v>
      </c>
      <c r="DR112" s="827"/>
      <c r="DS112" s="827"/>
      <c r="DT112" s="827"/>
      <c r="DU112" s="827"/>
      <c r="DV112" s="804" t="s">
        <v>246</v>
      </c>
      <c r="DW112" s="804"/>
      <c r="DX112" s="804"/>
      <c r="DY112" s="804"/>
      <c r="DZ112" s="805"/>
    </row>
    <row r="113" spans="1:130" s="221" customFormat="1" ht="26.25" customHeight="1" x14ac:dyDescent="0.15">
      <c r="A113" s="924"/>
      <c r="B113" s="925"/>
      <c r="C113" s="762" t="s">
        <v>456</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123030</v>
      </c>
      <c r="AB113" s="929"/>
      <c r="AC113" s="929"/>
      <c r="AD113" s="929"/>
      <c r="AE113" s="930"/>
      <c r="AF113" s="931">
        <v>121138</v>
      </c>
      <c r="AG113" s="929"/>
      <c r="AH113" s="929"/>
      <c r="AI113" s="929"/>
      <c r="AJ113" s="930"/>
      <c r="AK113" s="931">
        <v>124946</v>
      </c>
      <c r="AL113" s="929"/>
      <c r="AM113" s="929"/>
      <c r="AN113" s="929"/>
      <c r="AO113" s="930"/>
      <c r="AP113" s="932">
        <v>5.2</v>
      </c>
      <c r="AQ113" s="933"/>
      <c r="AR113" s="933"/>
      <c r="AS113" s="933"/>
      <c r="AT113" s="934"/>
      <c r="AU113" s="942"/>
      <c r="AV113" s="943"/>
      <c r="AW113" s="943"/>
      <c r="AX113" s="943"/>
      <c r="AY113" s="943"/>
      <c r="AZ113" s="825" t="s">
        <v>457</v>
      </c>
      <c r="BA113" s="762"/>
      <c r="BB113" s="762"/>
      <c r="BC113" s="762"/>
      <c r="BD113" s="762"/>
      <c r="BE113" s="762"/>
      <c r="BF113" s="762"/>
      <c r="BG113" s="762"/>
      <c r="BH113" s="762"/>
      <c r="BI113" s="762"/>
      <c r="BJ113" s="762"/>
      <c r="BK113" s="762"/>
      <c r="BL113" s="762"/>
      <c r="BM113" s="762"/>
      <c r="BN113" s="762"/>
      <c r="BO113" s="762"/>
      <c r="BP113" s="763"/>
      <c r="BQ113" s="826">
        <v>49733</v>
      </c>
      <c r="BR113" s="827"/>
      <c r="BS113" s="827"/>
      <c r="BT113" s="827"/>
      <c r="BU113" s="827"/>
      <c r="BV113" s="827">
        <v>47877</v>
      </c>
      <c r="BW113" s="827"/>
      <c r="BX113" s="827"/>
      <c r="BY113" s="827"/>
      <c r="BZ113" s="827"/>
      <c r="CA113" s="827">
        <v>29776</v>
      </c>
      <c r="CB113" s="827"/>
      <c r="CC113" s="827"/>
      <c r="CD113" s="827"/>
      <c r="CE113" s="827"/>
      <c r="CF113" s="885">
        <v>1.2</v>
      </c>
      <c r="CG113" s="886"/>
      <c r="CH113" s="886"/>
      <c r="CI113" s="886"/>
      <c r="CJ113" s="886"/>
      <c r="CK113" s="937"/>
      <c r="CL113" s="831"/>
      <c r="CM113" s="825" t="s">
        <v>458</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246</v>
      </c>
      <c r="DH113" s="790"/>
      <c r="DI113" s="790"/>
      <c r="DJ113" s="790"/>
      <c r="DK113" s="791"/>
      <c r="DL113" s="792" t="s">
        <v>246</v>
      </c>
      <c r="DM113" s="790"/>
      <c r="DN113" s="790"/>
      <c r="DO113" s="790"/>
      <c r="DP113" s="791"/>
      <c r="DQ113" s="792" t="s">
        <v>246</v>
      </c>
      <c r="DR113" s="790"/>
      <c r="DS113" s="790"/>
      <c r="DT113" s="790"/>
      <c r="DU113" s="791"/>
      <c r="DV113" s="834" t="s">
        <v>421</v>
      </c>
      <c r="DW113" s="835"/>
      <c r="DX113" s="835"/>
      <c r="DY113" s="835"/>
      <c r="DZ113" s="836"/>
    </row>
    <row r="114" spans="1:130" s="221" customFormat="1" ht="26.25" customHeight="1" x14ac:dyDescent="0.15">
      <c r="A114" s="924"/>
      <c r="B114" s="925"/>
      <c r="C114" s="762" t="s">
        <v>459</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17892</v>
      </c>
      <c r="AB114" s="790"/>
      <c r="AC114" s="790"/>
      <c r="AD114" s="790"/>
      <c r="AE114" s="791"/>
      <c r="AF114" s="792">
        <v>17804</v>
      </c>
      <c r="AG114" s="790"/>
      <c r="AH114" s="790"/>
      <c r="AI114" s="790"/>
      <c r="AJ114" s="791"/>
      <c r="AK114" s="792">
        <v>18283</v>
      </c>
      <c r="AL114" s="790"/>
      <c r="AM114" s="790"/>
      <c r="AN114" s="790"/>
      <c r="AO114" s="791"/>
      <c r="AP114" s="834">
        <v>0.8</v>
      </c>
      <c r="AQ114" s="835"/>
      <c r="AR114" s="835"/>
      <c r="AS114" s="835"/>
      <c r="AT114" s="836"/>
      <c r="AU114" s="942"/>
      <c r="AV114" s="943"/>
      <c r="AW114" s="943"/>
      <c r="AX114" s="943"/>
      <c r="AY114" s="943"/>
      <c r="AZ114" s="825" t="s">
        <v>460</v>
      </c>
      <c r="BA114" s="762"/>
      <c r="BB114" s="762"/>
      <c r="BC114" s="762"/>
      <c r="BD114" s="762"/>
      <c r="BE114" s="762"/>
      <c r="BF114" s="762"/>
      <c r="BG114" s="762"/>
      <c r="BH114" s="762"/>
      <c r="BI114" s="762"/>
      <c r="BJ114" s="762"/>
      <c r="BK114" s="762"/>
      <c r="BL114" s="762"/>
      <c r="BM114" s="762"/>
      <c r="BN114" s="762"/>
      <c r="BO114" s="762"/>
      <c r="BP114" s="763"/>
      <c r="BQ114" s="826">
        <v>838574</v>
      </c>
      <c r="BR114" s="827"/>
      <c r="BS114" s="827"/>
      <c r="BT114" s="827"/>
      <c r="BU114" s="827"/>
      <c r="BV114" s="827">
        <v>553699</v>
      </c>
      <c r="BW114" s="827"/>
      <c r="BX114" s="827"/>
      <c r="BY114" s="827"/>
      <c r="BZ114" s="827"/>
      <c r="CA114" s="827">
        <v>753241</v>
      </c>
      <c r="CB114" s="827"/>
      <c r="CC114" s="827"/>
      <c r="CD114" s="827"/>
      <c r="CE114" s="827"/>
      <c r="CF114" s="885">
        <v>31.2</v>
      </c>
      <c r="CG114" s="886"/>
      <c r="CH114" s="886"/>
      <c r="CI114" s="886"/>
      <c r="CJ114" s="886"/>
      <c r="CK114" s="937"/>
      <c r="CL114" s="831"/>
      <c r="CM114" s="825" t="s">
        <v>461</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246</v>
      </c>
      <c r="DH114" s="790"/>
      <c r="DI114" s="790"/>
      <c r="DJ114" s="790"/>
      <c r="DK114" s="791"/>
      <c r="DL114" s="792" t="s">
        <v>447</v>
      </c>
      <c r="DM114" s="790"/>
      <c r="DN114" s="790"/>
      <c r="DO114" s="790"/>
      <c r="DP114" s="791"/>
      <c r="DQ114" s="792" t="s">
        <v>455</v>
      </c>
      <c r="DR114" s="790"/>
      <c r="DS114" s="790"/>
      <c r="DT114" s="790"/>
      <c r="DU114" s="791"/>
      <c r="DV114" s="834" t="s">
        <v>421</v>
      </c>
      <c r="DW114" s="835"/>
      <c r="DX114" s="835"/>
      <c r="DY114" s="835"/>
      <c r="DZ114" s="836"/>
    </row>
    <row r="115" spans="1:130" s="221" customFormat="1" ht="26.25" customHeight="1" x14ac:dyDescent="0.15">
      <c r="A115" s="924"/>
      <c r="B115" s="925"/>
      <c r="C115" s="762" t="s">
        <v>462</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115</v>
      </c>
      <c r="AB115" s="929"/>
      <c r="AC115" s="929"/>
      <c r="AD115" s="929"/>
      <c r="AE115" s="930"/>
      <c r="AF115" s="931">
        <v>84</v>
      </c>
      <c r="AG115" s="929"/>
      <c r="AH115" s="929"/>
      <c r="AI115" s="929"/>
      <c r="AJ115" s="930"/>
      <c r="AK115" s="931">
        <v>87</v>
      </c>
      <c r="AL115" s="929"/>
      <c r="AM115" s="929"/>
      <c r="AN115" s="929"/>
      <c r="AO115" s="930"/>
      <c r="AP115" s="932">
        <v>0</v>
      </c>
      <c r="AQ115" s="933"/>
      <c r="AR115" s="933"/>
      <c r="AS115" s="933"/>
      <c r="AT115" s="934"/>
      <c r="AU115" s="942"/>
      <c r="AV115" s="943"/>
      <c r="AW115" s="943"/>
      <c r="AX115" s="943"/>
      <c r="AY115" s="943"/>
      <c r="AZ115" s="825" t="s">
        <v>463</v>
      </c>
      <c r="BA115" s="762"/>
      <c r="BB115" s="762"/>
      <c r="BC115" s="762"/>
      <c r="BD115" s="762"/>
      <c r="BE115" s="762"/>
      <c r="BF115" s="762"/>
      <c r="BG115" s="762"/>
      <c r="BH115" s="762"/>
      <c r="BI115" s="762"/>
      <c r="BJ115" s="762"/>
      <c r="BK115" s="762"/>
      <c r="BL115" s="762"/>
      <c r="BM115" s="762"/>
      <c r="BN115" s="762"/>
      <c r="BO115" s="762"/>
      <c r="BP115" s="763"/>
      <c r="BQ115" s="826" t="s">
        <v>246</v>
      </c>
      <c r="BR115" s="827"/>
      <c r="BS115" s="827"/>
      <c r="BT115" s="827"/>
      <c r="BU115" s="827"/>
      <c r="BV115" s="827" t="s">
        <v>421</v>
      </c>
      <c r="BW115" s="827"/>
      <c r="BX115" s="827"/>
      <c r="BY115" s="827"/>
      <c r="BZ115" s="827"/>
      <c r="CA115" s="827" t="s">
        <v>246</v>
      </c>
      <c r="CB115" s="827"/>
      <c r="CC115" s="827"/>
      <c r="CD115" s="827"/>
      <c r="CE115" s="827"/>
      <c r="CF115" s="885" t="s">
        <v>421</v>
      </c>
      <c r="CG115" s="886"/>
      <c r="CH115" s="886"/>
      <c r="CI115" s="886"/>
      <c r="CJ115" s="886"/>
      <c r="CK115" s="937"/>
      <c r="CL115" s="831"/>
      <c r="CM115" s="825" t="s">
        <v>464</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246</v>
      </c>
      <c r="DH115" s="790"/>
      <c r="DI115" s="790"/>
      <c r="DJ115" s="790"/>
      <c r="DK115" s="791"/>
      <c r="DL115" s="792" t="s">
        <v>246</v>
      </c>
      <c r="DM115" s="790"/>
      <c r="DN115" s="790"/>
      <c r="DO115" s="790"/>
      <c r="DP115" s="791"/>
      <c r="DQ115" s="792" t="s">
        <v>246</v>
      </c>
      <c r="DR115" s="790"/>
      <c r="DS115" s="790"/>
      <c r="DT115" s="790"/>
      <c r="DU115" s="791"/>
      <c r="DV115" s="834" t="s">
        <v>447</v>
      </c>
      <c r="DW115" s="835"/>
      <c r="DX115" s="835"/>
      <c r="DY115" s="835"/>
      <c r="DZ115" s="836"/>
    </row>
    <row r="116" spans="1:130" s="221" customFormat="1" ht="26.25" customHeight="1" x14ac:dyDescent="0.15">
      <c r="A116" s="926"/>
      <c r="B116" s="927"/>
      <c r="C116" s="849" t="s">
        <v>465</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247</v>
      </c>
      <c r="AB116" s="790"/>
      <c r="AC116" s="790"/>
      <c r="AD116" s="790"/>
      <c r="AE116" s="791"/>
      <c r="AF116" s="792">
        <v>288</v>
      </c>
      <c r="AG116" s="790"/>
      <c r="AH116" s="790"/>
      <c r="AI116" s="790"/>
      <c r="AJ116" s="791"/>
      <c r="AK116" s="792">
        <v>123</v>
      </c>
      <c r="AL116" s="790"/>
      <c r="AM116" s="790"/>
      <c r="AN116" s="790"/>
      <c r="AO116" s="791"/>
      <c r="AP116" s="834">
        <v>0</v>
      </c>
      <c r="AQ116" s="835"/>
      <c r="AR116" s="835"/>
      <c r="AS116" s="835"/>
      <c r="AT116" s="836"/>
      <c r="AU116" s="942"/>
      <c r="AV116" s="943"/>
      <c r="AW116" s="943"/>
      <c r="AX116" s="943"/>
      <c r="AY116" s="943"/>
      <c r="AZ116" s="919" t="s">
        <v>466</v>
      </c>
      <c r="BA116" s="920"/>
      <c r="BB116" s="920"/>
      <c r="BC116" s="920"/>
      <c r="BD116" s="920"/>
      <c r="BE116" s="920"/>
      <c r="BF116" s="920"/>
      <c r="BG116" s="920"/>
      <c r="BH116" s="920"/>
      <c r="BI116" s="920"/>
      <c r="BJ116" s="920"/>
      <c r="BK116" s="920"/>
      <c r="BL116" s="920"/>
      <c r="BM116" s="920"/>
      <c r="BN116" s="920"/>
      <c r="BO116" s="920"/>
      <c r="BP116" s="921"/>
      <c r="BQ116" s="826" t="s">
        <v>246</v>
      </c>
      <c r="BR116" s="827"/>
      <c r="BS116" s="827"/>
      <c r="BT116" s="827"/>
      <c r="BU116" s="827"/>
      <c r="BV116" s="827" t="s">
        <v>246</v>
      </c>
      <c r="BW116" s="827"/>
      <c r="BX116" s="827"/>
      <c r="BY116" s="827"/>
      <c r="BZ116" s="827"/>
      <c r="CA116" s="827" t="s">
        <v>246</v>
      </c>
      <c r="CB116" s="827"/>
      <c r="CC116" s="827"/>
      <c r="CD116" s="827"/>
      <c r="CE116" s="827"/>
      <c r="CF116" s="885" t="s">
        <v>246</v>
      </c>
      <c r="CG116" s="886"/>
      <c r="CH116" s="886"/>
      <c r="CI116" s="886"/>
      <c r="CJ116" s="886"/>
      <c r="CK116" s="937"/>
      <c r="CL116" s="831"/>
      <c r="CM116" s="825" t="s">
        <v>467</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246</v>
      </c>
      <c r="DH116" s="790"/>
      <c r="DI116" s="790"/>
      <c r="DJ116" s="790"/>
      <c r="DK116" s="791"/>
      <c r="DL116" s="792" t="s">
        <v>421</v>
      </c>
      <c r="DM116" s="790"/>
      <c r="DN116" s="790"/>
      <c r="DO116" s="790"/>
      <c r="DP116" s="791"/>
      <c r="DQ116" s="792" t="s">
        <v>246</v>
      </c>
      <c r="DR116" s="790"/>
      <c r="DS116" s="790"/>
      <c r="DT116" s="790"/>
      <c r="DU116" s="791"/>
      <c r="DV116" s="834" t="s">
        <v>246</v>
      </c>
      <c r="DW116" s="835"/>
      <c r="DX116" s="835"/>
      <c r="DY116" s="835"/>
      <c r="DZ116" s="836"/>
    </row>
    <row r="117" spans="1:130" s="221" customFormat="1" ht="26.25" customHeight="1" x14ac:dyDescent="0.15">
      <c r="A117" s="905" t="s">
        <v>193</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468</v>
      </c>
      <c r="Z117" s="907"/>
      <c r="AA117" s="912">
        <v>804166</v>
      </c>
      <c r="AB117" s="913"/>
      <c r="AC117" s="913"/>
      <c r="AD117" s="913"/>
      <c r="AE117" s="914"/>
      <c r="AF117" s="915">
        <v>734114</v>
      </c>
      <c r="AG117" s="913"/>
      <c r="AH117" s="913"/>
      <c r="AI117" s="913"/>
      <c r="AJ117" s="914"/>
      <c r="AK117" s="915">
        <v>740717</v>
      </c>
      <c r="AL117" s="913"/>
      <c r="AM117" s="913"/>
      <c r="AN117" s="913"/>
      <c r="AO117" s="914"/>
      <c r="AP117" s="916"/>
      <c r="AQ117" s="917"/>
      <c r="AR117" s="917"/>
      <c r="AS117" s="917"/>
      <c r="AT117" s="918"/>
      <c r="AU117" s="942"/>
      <c r="AV117" s="943"/>
      <c r="AW117" s="943"/>
      <c r="AX117" s="943"/>
      <c r="AY117" s="943"/>
      <c r="AZ117" s="873" t="s">
        <v>469</v>
      </c>
      <c r="BA117" s="874"/>
      <c r="BB117" s="874"/>
      <c r="BC117" s="874"/>
      <c r="BD117" s="874"/>
      <c r="BE117" s="874"/>
      <c r="BF117" s="874"/>
      <c r="BG117" s="874"/>
      <c r="BH117" s="874"/>
      <c r="BI117" s="874"/>
      <c r="BJ117" s="874"/>
      <c r="BK117" s="874"/>
      <c r="BL117" s="874"/>
      <c r="BM117" s="874"/>
      <c r="BN117" s="874"/>
      <c r="BO117" s="874"/>
      <c r="BP117" s="875"/>
      <c r="BQ117" s="826" t="s">
        <v>246</v>
      </c>
      <c r="BR117" s="827"/>
      <c r="BS117" s="827"/>
      <c r="BT117" s="827"/>
      <c r="BU117" s="827"/>
      <c r="BV117" s="827" t="s">
        <v>246</v>
      </c>
      <c r="BW117" s="827"/>
      <c r="BX117" s="827"/>
      <c r="BY117" s="827"/>
      <c r="BZ117" s="827"/>
      <c r="CA117" s="827" t="s">
        <v>246</v>
      </c>
      <c r="CB117" s="827"/>
      <c r="CC117" s="827"/>
      <c r="CD117" s="827"/>
      <c r="CE117" s="827"/>
      <c r="CF117" s="885" t="s">
        <v>246</v>
      </c>
      <c r="CG117" s="886"/>
      <c r="CH117" s="886"/>
      <c r="CI117" s="886"/>
      <c r="CJ117" s="886"/>
      <c r="CK117" s="937"/>
      <c r="CL117" s="831"/>
      <c r="CM117" s="825" t="s">
        <v>470</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246</v>
      </c>
      <c r="DH117" s="790"/>
      <c r="DI117" s="790"/>
      <c r="DJ117" s="790"/>
      <c r="DK117" s="791"/>
      <c r="DL117" s="792" t="s">
        <v>246</v>
      </c>
      <c r="DM117" s="790"/>
      <c r="DN117" s="790"/>
      <c r="DO117" s="790"/>
      <c r="DP117" s="791"/>
      <c r="DQ117" s="792" t="s">
        <v>246</v>
      </c>
      <c r="DR117" s="790"/>
      <c r="DS117" s="790"/>
      <c r="DT117" s="790"/>
      <c r="DU117" s="791"/>
      <c r="DV117" s="834" t="s">
        <v>447</v>
      </c>
      <c r="DW117" s="835"/>
      <c r="DX117" s="835"/>
      <c r="DY117" s="835"/>
      <c r="DZ117" s="836"/>
    </row>
    <row r="118" spans="1:130" s="221" customFormat="1" ht="26.25" customHeight="1" x14ac:dyDescent="0.15">
      <c r="A118" s="905" t="s">
        <v>442</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439</v>
      </c>
      <c r="AB118" s="906"/>
      <c r="AC118" s="906"/>
      <c r="AD118" s="906"/>
      <c r="AE118" s="907"/>
      <c r="AF118" s="908" t="s">
        <v>440</v>
      </c>
      <c r="AG118" s="906"/>
      <c r="AH118" s="906"/>
      <c r="AI118" s="906"/>
      <c r="AJ118" s="907"/>
      <c r="AK118" s="908" t="s">
        <v>313</v>
      </c>
      <c r="AL118" s="906"/>
      <c r="AM118" s="906"/>
      <c r="AN118" s="906"/>
      <c r="AO118" s="907"/>
      <c r="AP118" s="909" t="s">
        <v>441</v>
      </c>
      <c r="AQ118" s="910"/>
      <c r="AR118" s="910"/>
      <c r="AS118" s="910"/>
      <c r="AT118" s="911"/>
      <c r="AU118" s="942"/>
      <c r="AV118" s="943"/>
      <c r="AW118" s="943"/>
      <c r="AX118" s="943"/>
      <c r="AY118" s="943"/>
      <c r="AZ118" s="848" t="s">
        <v>471</v>
      </c>
      <c r="BA118" s="849"/>
      <c r="BB118" s="849"/>
      <c r="BC118" s="849"/>
      <c r="BD118" s="849"/>
      <c r="BE118" s="849"/>
      <c r="BF118" s="849"/>
      <c r="BG118" s="849"/>
      <c r="BH118" s="849"/>
      <c r="BI118" s="849"/>
      <c r="BJ118" s="849"/>
      <c r="BK118" s="849"/>
      <c r="BL118" s="849"/>
      <c r="BM118" s="849"/>
      <c r="BN118" s="849"/>
      <c r="BO118" s="849"/>
      <c r="BP118" s="850"/>
      <c r="BQ118" s="889" t="s">
        <v>246</v>
      </c>
      <c r="BR118" s="855"/>
      <c r="BS118" s="855"/>
      <c r="BT118" s="855"/>
      <c r="BU118" s="855"/>
      <c r="BV118" s="855" t="s">
        <v>246</v>
      </c>
      <c r="BW118" s="855"/>
      <c r="BX118" s="855"/>
      <c r="BY118" s="855"/>
      <c r="BZ118" s="855"/>
      <c r="CA118" s="855" t="s">
        <v>246</v>
      </c>
      <c r="CB118" s="855"/>
      <c r="CC118" s="855"/>
      <c r="CD118" s="855"/>
      <c r="CE118" s="855"/>
      <c r="CF118" s="885" t="s">
        <v>447</v>
      </c>
      <c r="CG118" s="886"/>
      <c r="CH118" s="886"/>
      <c r="CI118" s="886"/>
      <c r="CJ118" s="886"/>
      <c r="CK118" s="937"/>
      <c r="CL118" s="831"/>
      <c r="CM118" s="825" t="s">
        <v>472</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455</v>
      </c>
      <c r="DH118" s="790"/>
      <c r="DI118" s="790"/>
      <c r="DJ118" s="790"/>
      <c r="DK118" s="791"/>
      <c r="DL118" s="792" t="s">
        <v>246</v>
      </c>
      <c r="DM118" s="790"/>
      <c r="DN118" s="790"/>
      <c r="DO118" s="790"/>
      <c r="DP118" s="791"/>
      <c r="DQ118" s="792" t="s">
        <v>246</v>
      </c>
      <c r="DR118" s="790"/>
      <c r="DS118" s="790"/>
      <c r="DT118" s="790"/>
      <c r="DU118" s="791"/>
      <c r="DV118" s="834" t="s">
        <v>246</v>
      </c>
      <c r="DW118" s="835"/>
      <c r="DX118" s="835"/>
      <c r="DY118" s="835"/>
      <c r="DZ118" s="836"/>
    </row>
    <row r="119" spans="1:130" s="221" customFormat="1" ht="26.25" customHeight="1" x14ac:dyDescent="0.15">
      <c r="A119" s="828" t="s">
        <v>445</v>
      </c>
      <c r="B119" s="829"/>
      <c r="C119" s="870" t="s">
        <v>446</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246</v>
      </c>
      <c r="AB119" s="899"/>
      <c r="AC119" s="899"/>
      <c r="AD119" s="899"/>
      <c r="AE119" s="900"/>
      <c r="AF119" s="901" t="s">
        <v>455</v>
      </c>
      <c r="AG119" s="899"/>
      <c r="AH119" s="899"/>
      <c r="AI119" s="899"/>
      <c r="AJ119" s="900"/>
      <c r="AK119" s="901" t="s">
        <v>246</v>
      </c>
      <c r="AL119" s="899"/>
      <c r="AM119" s="899"/>
      <c r="AN119" s="899"/>
      <c r="AO119" s="900"/>
      <c r="AP119" s="902" t="s">
        <v>421</v>
      </c>
      <c r="AQ119" s="903"/>
      <c r="AR119" s="903"/>
      <c r="AS119" s="903"/>
      <c r="AT119" s="904"/>
      <c r="AU119" s="944"/>
      <c r="AV119" s="945"/>
      <c r="AW119" s="945"/>
      <c r="AX119" s="945"/>
      <c r="AY119" s="945"/>
      <c r="AZ119" s="244" t="s">
        <v>193</v>
      </c>
      <c r="BA119" s="244"/>
      <c r="BB119" s="244"/>
      <c r="BC119" s="244"/>
      <c r="BD119" s="244"/>
      <c r="BE119" s="244"/>
      <c r="BF119" s="244"/>
      <c r="BG119" s="244"/>
      <c r="BH119" s="244"/>
      <c r="BI119" s="244"/>
      <c r="BJ119" s="244"/>
      <c r="BK119" s="244"/>
      <c r="BL119" s="244"/>
      <c r="BM119" s="244"/>
      <c r="BN119" s="244"/>
      <c r="BO119" s="887" t="s">
        <v>473</v>
      </c>
      <c r="BP119" s="888"/>
      <c r="BQ119" s="889">
        <v>6786244</v>
      </c>
      <c r="BR119" s="855"/>
      <c r="BS119" s="855"/>
      <c r="BT119" s="855"/>
      <c r="BU119" s="855"/>
      <c r="BV119" s="855">
        <v>7115299</v>
      </c>
      <c r="BW119" s="855"/>
      <c r="BX119" s="855"/>
      <c r="BY119" s="855"/>
      <c r="BZ119" s="855"/>
      <c r="CA119" s="855">
        <v>7050735</v>
      </c>
      <c r="CB119" s="855"/>
      <c r="CC119" s="855"/>
      <c r="CD119" s="855"/>
      <c r="CE119" s="855"/>
      <c r="CF119" s="758"/>
      <c r="CG119" s="759"/>
      <c r="CH119" s="759"/>
      <c r="CI119" s="759"/>
      <c r="CJ119" s="844"/>
      <c r="CK119" s="938"/>
      <c r="CL119" s="833"/>
      <c r="CM119" s="848" t="s">
        <v>474</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246</v>
      </c>
      <c r="DH119" s="774"/>
      <c r="DI119" s="774"/>
      <c r="DJ119" s="774"/>
      <c r="DK119" s="775"/>
      <c r="DL119" s="776" t="s">
        <v>421</v>
      </c>
      <c r="DM119" s="774"/>
      <c r="DN119" s="774"/>
      <c r="DO119" s="774"/>
      <c r="DP119" s="775"/>
      <c r="DQ119" s="776" t="s">
        <v>246</v>
      </c>
      <c r="DR119" s="774"/>
      <c r="DS119" s="774"/>
      <c r="DT119" s="774"/>
      <c r="DU119" s="775"/>
      <c r="DV119" s="858" t="s">
        <v>246</v>
      </c>
      <c r="DW119" s="859"/>
      <c r="DX119" s="859"/>
      <c r="DY119" s="859"/>
      <c r="DZ119" s="860"/>
    </row>
    <row r="120" spans="1:130" s="221" customFormat="1" ht="26.25" customHeight="1" x14ac:dyDescent="0.15">
      <c r="A120" s="830"/>
      <c r="B120" s="831"/>
      <c r="C120" s="825" t="s">
        <v>450</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246</v>
      </c>
      <c r="AB120" s="790"/>
      <c r="AC120" s="790"/>
      <c r="AD120" s="790"/>
      <c r="AE120" s="791"/>
      <c r="AF120" s="792" t="s">
        <v>246</v>
      </c>
      <c r="AG120" s="790"/>
      <c r="AH120" s="790"/>
      <c r="AI120" s="790"/>
      <c r="AJ120" s="791"/>
      <c r="AK120" s="792" t="s">
        <v>421</v>
      </c>
      <c r="AL120" s="790"/>
      <c r="AM120" s="790"/>
      <c r="AN120" s="790"/>
      <c r="AO120" s="791"/>
      <c r="AP120" s="834" t="s">
        <v>246</v>
      </c>
      <c r="AQ120" s="835"/>
      <c r="AR120" s="835"/>
      <c r="AS120" s="835"/>
      <c r="AT120" s="836"/>
      <c r="AU120" s="890" t="s">
        <v>475</v>
      </c>
      <c r="AV120" s="891"/>
      <c r="AW120" s="891"/>
      <c r="AX120" s="891"/>
      <c r="AY120" s="892"/>
      <c r="AZ120" s="870" t="s">
        <v>476</v>
      </c>
      <c r="BA120" s="818"/>
      <c r="BB120" s="818"/>
      <c r="BC120" s="818"/>
      <c r="BD120" s="818"/>
      <c r="BE120" s="818"/>
      <c r="BF120" s="818"/>
      <c r="BG120" s="818"/>
      <c r="BH120" s="818"/>
      <c r="BI120" s="818"/>
      <c r="BJ120" s="818"/>
      <c r="BK120" s="818"/>
      <c r="BL120" s="818"/>
      <c r="BM120" s="818"/>
      <c r="BN120" s="818"/>
      <c r="BO120" s="818"/>
      <c r="BP120" s="819"/>
      <c r="BQ120" s="871">
        <v>3069940</v>
      </c>
      <c r="BR120" s="852"/>
      <c r="BS120" s="852"/>
      <c r="BT120" s="852"/>
      <c r="BU120" s="852"/>
      <c r="BV120" s="852">
        <v>3052526</v>
      </c>
      <c r="BW120" s="852"/>
      <c r="BX120" s="852"/>
      <c r="BY120" s="852"/>
      <c r="BZ120" s="852"/>
      <c r="CA120" s="852">
        <v>3393469</v>
      </c>
      <c r="CB120" s="852"/>
      <c r="CC120" s="852"/>
      <c r="CD120" s="852"/>
      <c r="CE120" s="852"/>
      <c r="CF120" s="876">
        <v>140.5</v>
      </c>
      <c r="CG120" s="877"/>
      <c r="CH120" s="877"/>
      <c r="CI120" s="877"/>
      <c r="CJ120" s="877"/>
      <c r="CK120" s="878" t="s">
        <v>477</v>
      </c>
      <c r="CL120" s="862"/>
      <c r="CM120" s="862"/>
      <c r="CN120" s="862"/>
      <c r="CO120" s="863"/>
      <c r="CP120" s="882" t="s">
        <v>478</v>
      </c>
      <c r="CQ120" s="883"/>
      <c r="CR120" s="883"/>
      <c r="CS120" s="883"/>
      <c r="CT120" s="883"/>
      <c r="CU120" s="883"/>
      <c r="CV120" s="883"/>
      <c r="CW120" s="883"/>
      <c r="CX120" s="883"/>
      <c r="CY120" s="883"/>
      <c r="CZ120" s="883"/>
      <c r="DA120" s="883"/>
      <c r="DB120" s="883"/>
      <c r="DC120" s="883"/>
      <c r="DD120" s="883"/>
      <c r="DE120" s="883"/>
      <c r="DF120" s="884"/>
      <c r="DG120" s="871">
        <v>1118802</v>
      </c>
      <c r="DH120" s="852"/>
      <c r="DI120" s="852"/>
      <c r="DJ120" s="852"/>
      <c r="DK120" s="852"/>
      <c r="DL120" s="852">
        <v>1032330</v>
      </c>
      <c r="DM120" s="852"/>
      <c r="DN120" s="852"/>
      <c r="DO120" s="852"/>
      <c r="DP120" s="852"/>
      <c r="DQ120" s="852">
        <v>880562</v>
      </c>
      <c r="DR120" s="852"/>
      <c r="DS120" s="852"/>
      <c r="DT120" s="852"/>
      <c r="DU120" s="852"/>
      <c r="DV120" s="853">
        <v>36.4</v>
      </c>
      <c r="DW120" s="853"/>
      <c r="DX120" s="853"/>
      <c r="DY120" s="853"/>
      <c r="DZ120" s="854"/>
    </row>
    <row r="121" spans="1:130" s="221" customFormat="1" ht="26.25" customHeight="1" x14ac:dyDescent="0.15">
      <c r="A121" s="830"/>
      <c r="B121" s="831"/>
      <c r="C121" s="873" t="s">
        <v>479</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246</v>
      </c>
      <c r="AB121" s="790"/>
      <c r="AC121" s="790"/>
      <c r="AD121" s="790"/>
      <c r="AE121" s="791"/>
      <c r="AF121" s="792" t="s">
        <v>480</v>
      </c>
      <c r="AG121" s="790"/>
      <c r="AH121" s="790"/>
      <c r="AI121" s="790"/>
      <c r="AJ121" s="791"/>
      <c r="AK121" s="792" t="s">
        <v>246</v>
      </c>
      <c r="AL121" s="790"/>
      <c r="AM121" s="790"/>
      <c r="AN121" s="790"/>
      <c r="AO121" s="791"/>
      <c r="AP121" s="834" t="s">
        <v>421</v>
      </c>
      <c r="AQ121" s="835"/>
      <c r="AR121" s="835"/>
      <c r="AS121" s="835"/>
      <c r="AT121" s="836"/>
      <c r="AU121" s="893"/>
      <c r="AV121" s="894"/>
      <c r="AW121" s="894"/>
      <c r="AX121" s="894"/>
      <c r="AY121" s="895"/>
      <c r="AZ121" s="825" t="s">
        <v>481</v>
      </c>
      <c r="BA121" s="762"/>
      <c r="BB121" s="762"/>
      <c r="BC121" s="762"/>
      <c r="BD121" s="762"/>
      <c r="BE121" s="762"/>
      <c r="BF121" s="762"/>
      <c r="BG121" s="762"/>
      <c r="BH121" s="762"/>
      <c r="BI121" s="762"/>
      <c r="BJ121" s="762"/>
      <c r="BK121" s="762"/>
      <c r="BL121" s="762"/>
      <c r="BM121" s="762"/>
      <c r="BN121" s="762"/>
      <c r="BO121" s="762"/>
      <c r="BP121" s="763"/>
      <c r="BQ121" s="826">
        <v>54492</v>
      </c>
      <c r="BR121" s="827"/>
      <c r="BS121" s="827"/>
      <c r="BT121" s="827"/>
      <c r="BU121" s="827"/>
      <c r="BV121" s="827">
        <v>31675</v>
      </c>
      <c r="BW121" s="827"/>
      <c r="BX121" s="827"/>
      <c r="BY121" s="827"/>
      <c r="BZ121" s="827"/>
      <c r="CA121" s="827">
        <v>17543</v>
      </c>
      <c r="CB121" s="827"/>
      <c r="CC121" s="827"/>
      <c r="CD121" s="827"/>
      <c r="CE121" s="827"/>
      <c r="CF121" s="885">
        <v>0.7</v>
      </c>
      <c r="CG121" s="886"/>
      <c r="CH121" s="886"/>
      <c r="CI121" s="886"/>
      <c r="CJ121" s="886"/>
      <c r="CK121" s="879"/>
      <c r="CL121" s="865"/>
      <c r="CM121" s="865"/>
      <c r="CN121" s="865"/>
      <c r="CO121" s="866"/>
      <c r="CP121" s="845" t="s">
        <v>482</v>
      </c>
      <c r="CQ121" s="846"/>
      <c r="CR121" s="846"/>
      <c r="CS121" s="846"/>
      <c r="CT121" s="846"/>
      <c r="CU121" s="846"/>
      <c r="CV121" s="846"/>
      <c r="CW121" s="846"/>
      <c r="CX121" s="846"/>
      <c r="CY121" s="846"/>
      <c r="CZ121" s="846"/>
      <c r="DA121" s="846"/>
      <c r="DB121" s="846"/>
      <c r="DC121" s="846"/>
      <c r="DD121" s="846"/>
      <c r="DE121" s="846"/>
      <c r="DF121" s="847"/>
      <c r="DG121" s="826">
        <v>69427</v>
      </c>
      <c r="DH121" s="827"/>
      <c r="DI121" s="827"/>
      <c r="DJ121" s="827"/>
      <c r="DK121" s="827"/>
      <c r="DL121" s="827">
        <v>112380</v>
      </c>
      <c r="DM121" s="827"/>
      <c r="DN121" s="827"/>
      <c r="DO121" s="827"/>
      <c r="DP121" s="827"/>
      <c r="DQ121" s="827">
        <v>191829</v>
      </c>
      <c r="DR121" s="827"/>
      <c r="DS121" s="827"/>
      <c r="DT121" s="827"/>
      <c r="DU121" s="827"/>
      <c r="DV121" s="804">
        <v>7.9</v>
      </c>
      <c r="DW121" s="804"/>
      <c r="DX121" s="804"/>
      <c r="DY121" s="804"/>
      <c r="DZ121" s="805"/>
    </row>
    <row r="122" spans="1:130" s="221" customFormat="1" ht="26.25" customHeight="1" x14ac:dyDescent="0.15">
      <c r="A122" s="830"/>
      <c r="B122" s="831"/>
      <c r="C122" s="825" t="s">
        <v>461</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246</v>
      </c>
      <c r="AB122" s="790"/>
      <c r="AC122" s="790"/>
      <c r="AD122" s="790"/>
      <c r="AE122" s="791"/>
      <c r="AF122" s="792" t="s">
        <v>447</v>
      </c>
      <c r="AG122" s="790"/>
      <c r="AH122" s="790"/>
      <c r="AI122" s="790"/>
      <c r="AJ122" s="791"/>
      <c r="AK122" s="792" t="s">
        <v>246</v>
      </c>
      <c r="AL122" s="790"/>
      <c r="AM122" s="790"/>
      <c r="AN122" s="790"/>
      <c r="AO122" s="791"/>
      <c r="AP122" s="834" t="s">
        <v>246</v>
      </c>
      <c r="AQ122" s="835"/>
      <c r="AR122" s="835"/>
      <c r="AS122" s="835"/>
      <c r="AT122" s="836"/>
      <c r="AU122" s="893"/>
      <c r="AV122" s="894"/>
      <c r="AW122" s="894"/>
      <c r="AX122" s="894"/>
      <c r="AY122" s="895"/>
      <c r="AZ122" s="848" t="s">
        <v>483</v>
      </c>
      <c r="BA122" s="849"/>
      <c r="BB122" s="849"/>
      <c r="BC122" s="849"/>
      <c r="BD122" s="849"/>
      <c r="BE122" s="849"/>
      <c r="BF122" s="849"/>
      <c r="BG122" s="849"/>
      <c r="BH122" s="849"/>
      <c r="BI122" s="849"/>
      <c r="BJ122" s="849"/>
      <c r="BK122" s="849"/>
      <c r="BL122" s="849"/>
      <c r="BM122" s="849"/>
      <c r="BN122" s="849"/>
      <c r="BO122" s="849"/>
      <c r="BP122" s="850"/>
      <c r="BQ122" s="889">
        <v>4662639</v>
      </c>
      <c r="BR122" s="855"/>
      <c r="BS122" s="855"/>
      <c r="BT122" s="855"/>
      <c r="BU122" s="855"/>
      <c r="BV122" s="855">
        <v>4715338</v>
      </c>
      <c r="BW122" s="855"/>
      <c r="BX122" s="855"/>
      <c r="BY122" s="855"/>
      <c r="BZ122" s="855"/>
      <c r="CA122" s="855">
        <v>5222716</v>
      </c>
      <c r="CB122" s="855"/>
      <c r="CC122" s="855"/>
      <c r="CD122" s="855"/>
      <c r="CE122" s="855"/>
      <c r="CF122" s="856">
        <v>216.2</v>
      </c>
      <c r="CG122" s="857"/>
      <c r="CH122" s="857"/>
      <c r="CI122" s="857"/>
      <c r="CJ122" s="857"/>
      <c r="CK122" s="879"/>
      <c r="CL122" s="865"/>
      <c r="CM122" s="865"/>
      <c r="CN122" s="865"/>
      <c r="CO122" s="866"/>
      <c r="CP122" s="845" t="s">
        <v>484</v>
      </c>
      <c r="CQ122" s="846"/>
      <c r="CR122" s="846"/>
      <c r="CS122" s="846"/>
      <c r="CT122" s="846"/>
      <c r="CU122" s="846"/>
      <c r="CV122" s="846"/>
      <c r="CW122" s="846"/>
      <c r="CX122" s="846"/>
      <c r="CY122" s="846"/>
      <c r="CZ122" s="846"/>
      <c r="DA122" s="846"/>
      <c r="DB122" s="846"/>
      <c r="DC122" s="846"/>
      <c r="DD122" s="846"/>
      <c r="DE122" s="846"/>
      <c r="DF122" s="847"/>
      <c r="DG122" s="826" t="s">
        <v>421</v>
      </c>
      <c r="DH122" s="827"/>
      <c r="DI122" s="827"/>
      <c r="DJ122" s="827"/>
      <c r="DK122" s="827"/>
      <c r="DL122" s="827" t="s">
        <v>455</v>
      </c>
      <c r="DM122" s="827"/>
      <c r="DN122" s="827"/>
      <c r="DO122" s="827"/>
      <c r="DP122" s="827"/>
      <c r="DQ122" s="827" t="s">
        <v>447</v>
      </c>
      <c r="DR122" s="827"/>
      <c r="DS122" s="827"/>
      <c r="DT122" s="827"/>
      <c r="DU122" s="827"/>
      <c r="DV122" s="804" t="s">
        <v>246</v>
      </c>
      <c r="DW122" s="804"/>
      <c r="DX122" s="804"/>
      <c r="DY122" s="804"/>
      <c r="DZ122" s="805"/>
    </row>
    <row r="123" spans="1:130" s="221" customFormat="1" ht="26.25" customHeight="1" x14ac:dyDescent="0.15">
      <c r="A123" s="830"/>
      <c r="B123" s="831"/>
      <c r="C123" s="825" t="s">
        <v>467</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455</v>
      </c>
      <c r="AB123" s="790"/>
      <c r="AC123" s="790"/>
      <c r="AD123" s="790"/>
      <c r="AE123" s="791"/>
      <c r="AF123" s="792" t="s">
        <v>246</v>
      </c>
      <c r="AG123" s="790"/>
      <c r="AH123" s="790"/>
      <c r="AI123" s="790"/>
      <c r="AJ123" s="791"/>
      <c r="AK123" s="792" t="s">
        <v>455</v>
      </c>
      <c r="AL123" s="790"/>
      <c r="AM123" s="790"/>
      <c r="AN123" s="790"/>
      <c r="AO123" s="791"/>
      <c r="AP123" s="834" t="s">
        <v>246</v>
      </c>
      <c r="AQ123" s="835"/>
      <c r="AR123" s="835"/>
      <c r="AS123" s="835"/>
      <c r="AT123" s="836"/>
      <c r="AU123" s="896"/>
      <c r="AV123" s="897"/>
      <c r="AW123" s="897"/>
      <c r="AX123" s="897"/>
      <c r="AY123" s="897"/>
      <c r="AZ123" s="244" t="s">
        <v>193</v>
      </c>
      <c r="BA123" s="244"/>
      <c r="BB123" s="244"/>
      <c r="BC123" s="244"/>
      <c r="BD123" s="244"/>
      <c r="BE123" s="244"/>
      <c r="BF123" s="244"/>
      <c r="BG123" s="244"/>
      <c r="BH123" s="244"/>
      <c r="BI123" s="244"/>
      <c r="BJ123" s="244"/>
      <c r="BK123" s="244"/>
      <c r="BL123" s="244"/>
      <c r="BM123" s="244"/>
      <c r="BN123" s="244"/>
      <c r="BO123" s="887" t="s">
        <v>485</v>
      </c>
      <c r="BP123" s="888"/>
      <c r="BQ123" s="842">
        <v>7787071</v>
      </c>
      <c r="BR123" s="843"/>
      <c r="BS123" s="843"/>
      <c r="BT123" s="843"/>
      <c r="BU123" s="843"/>
      <c r="BV123" s="843">
        <v>7799539</v>
      </c>
      <c r="BW123" s="843"/>
      <c r="BX123" s="843"/>
      <c r="BY123" s="843"/>
      <c r="BZ123" s="843"/>
      <c r="CA123" s="843">
        <v>8633728</v>
      </c>
      <c r="CB123" s="843"/>
      <c r="CC123" s="843"/>
      <c r="CD123" s="843"/>
      <c r="CE123" s="843"/>
      <c r="CF123" s="758"/>
      <c r="CG123" s="759"/>
      <c r="CH123" s="759"/>
      <c r="CI123" s="759"/>
      <c r="CJ123" s="844"/>
      <c r="CK123" s="879"/>
      <c r="CL123" s="865"/>
      <c r="CM123" s="865"/>
      <c r="CN123" s="865"/>
      <c r="CO123" s="866"/>
      <c r="CP123" s="845" t="s">
        <v>486</v>
      </c>
      <c r="CQ123" s="846"/>
      <c r="CR123" s="846"/>
      <c r="CS123" s="846"/>
      <c r="CT123" s="846"/>
      <c r="CU123" s="846"/>
      <c r="CV123" s="846"/>
      <c r="CW123" s="846"/>
      <c r="CX123" s="846"/>
      <c r="CY123" s="846"/>
      <c r="CZ123" s="846"/>
      <c r="DA123" s="846"/>
      <c r="DB123" s="846"/>
      <c r="DC123" s="846"/>
      <c r="DD123" s="846"/>
      <c r="DE123" s="846"/>
      <c r="DF123" s="847"/>
      <c r="DG123" s="789" t="s">
        <v>455</v>
      </c>
      <c r="DH123" s="790"/>
      <c r="DI123" s="790"/>
      <c r="DJ123" s="790"/>
      <c r="DK123" s="791"/>
      <c r="DL123" s="792" t="s">
        <v>246</v>
      </c>
      <c r="DM123" s="790"/>
      <c r="DN123" s="790"/>
      <c r="DO123" s="790"/>
      <c r="DP123" s="791"/>
      <c r="DQ123" s="792" t="s">
        <v>421</v>
      </c>
      <c r="DR123" s="790"/>
      <c r="DS123" s="790"/>
      <c r="DT123" s="790"/>
      <c r="DU123" s="791"/>
      <c r="DV123" s="834" t="s">
        <v>246</v>
      </c>
      <c r="DW123" s="835"/>
      <c r="DX123" s="835"/>
      <c r="DY123" s="835"/>
      <c r="DZ123" s="836"/>
    </row>
    <row r="124" spans="1:130" s="221" customFormat="1" ht="26.25" customHeight="1" thickBot="1" x14ac:dyDescent="0.2">
      <c r="A124" s="830"/>
      <c r="B124" s="831"/>
      <c r="C124" s="825" t="s">
        <v>470</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246</v>
      </c>
      <c r="AB124" s="790"/>
      <c r="AC124" s="790"/>
      <c r="AD124" s="790"/>
      <c r="AE124" s="791"/>
      <c r="AF124" s="792" t="s">
        <v>421</v>
      </c>
      <c r="AG124" s="790"/>
      <c r="AH124" s="790"/>
      <c r="AI124" s="790"/>
      <c r="AJ124" s="791"/>
      <c r="AK124" s="792" t="s">
        <v>447</v>
      </c>
      <c r="AL124" s="790"/>
      <c r="AM124" s="790"/>
      <c r="AN124" s="790"/>
      <c r="AO124" s="791"/>
      <c r="AP124" s="834" t="s">
        <v>246</v>
      </c>
      <c r="AQ124" s="835"/>
      <c r="AR124" s="835"/>
      <c r="AS124" s="835"/>
      <c r="AT124" s="836"/>
      <c r="AU124" s="837" t="s">
        <v>487</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421</v>
      </c>
      <c r="BR124" s="841"/>
      <c r="BS124" s="841"/>
      <c r="BT124" s="841"/>
      <c r="BU124" s="841"/>
      <c r="BV124" s="841" t="s">
        <v>421</v>
      </c>
      <c r="BW124" s="841"/>
      <c r="BX124" s="841"/>
      <c r="BY124" s="841"/>
      <c r="BZ124" s="841"/>
      <c r="CA124" s="841" t="s">
        <v>421</v>
      </c>
      <c r="CB124" s="841"/>
      <c r="CC124" s="841"/>
      <c r="CD124" s="841"/>
      <c r="CE124" s="841"/>
      <c r="CF124" s="736"/>
      <c r="CG124" s="737"/>
      <c r="CH124" s="737"/>
      <c r="CI124" s="737"/>
      <c r="CJ124" s="872"/>
      <c r="CK124" s="880"/>
      <c r="CL124" s="880"/>
      <c r="CM124" s="880"/>
      <c r="CN124" s="880"/>
      <c r="CO124" s="881"/>
      <c r="CP124" s="845" t="s">
        <v>488</v>
      </c>
      <c r="CQ124" s="846"/>
      <c r="CR124" s="846"/>
      <c r="CS124" s="846"/>
      <c r="CT124" s="846"/>
      <c r="CU124" s="846"/>
      <c r="CV124" s="846"/>
      <c r="CW124" s="846"/>
      <c r="CX124" s="846"/>
      <c r="CY124" s="846"/>
      <c r="CZ124" s="846"/>
      <c r="DA124" s="846"/>
      <c r="DB124" s="846"/>
      <c r="DC124" s="846"/>
      <c r="DD124" s="846"/>
      <c r="DE124" s="846"/>
      <c r="DF124" s="847"/>
      <c r="DG124" s="773" t="s">
        <v>421</v>
      </c>
      <c r="DH124" s="774"/>
      <c r="DI124" s="774"/>
      <c r="DJ124" s="774"/>
      <c r="DK124" s="775"/>
      <c r="DL124" s="776" t="s">
        <v>421</v>
      </c>
      <c r="DM124" s="774"/>
      <c r="DN124" s="774"/>
      <c r="DO124" s="774"/>
      <c r="DP124" s="775"/>
      <c r="DQ124" s="776" t="s">
        <v>455</v>
      </c>
      <c r="DR124" s="774"/>
      <c r="DS124" s="774"/>
      <c r="DT124" s="774"/>
      <c r="DU124" s="775"/>
      <c r="DV124" s="858" t="s">
        <v>421</v>
      </c>
      <c r="DW124" s="859"/>
      <c r="DX124" s="859"/>
      <c r="DY124" s="859"/>
      <c r="DZ124" s="860"/>
    </row>
    <row r="125" spans="1:130" s="221" customFormat="1" ht="26.25" customHeight="1" x14ac:dyDescent="0.15">
      <c r="A125" s="830"/>
      <c r="B125" s="831"/>
      <c r="C125" s="825" t="s">
        <v>472</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455</v>
      </c>
      <c r="AB125" s="790"/>
      <c r="AC125" s="790"/>
      <c r="AD125" s="790"/>
      <c r="AE125" s="791"/>
      <c r="AF125" s="792" t="s">
        <v>421</v>
      </c>
      <c r="AG125" s="790"/>
      <c r="AH125" s="790"/>
      <c r="AI125" s="790"/>
      <c r="AJ125" s="791"/>
      <c r="AK125" s="792" t="s">
        <v>246</v>
      </c>
      <c r="AL125" s="790"/>
      <c r="AM125" s="790"/>
      <c r="AN125" s="790"/>
      <c r="AO125" s="791"/>
      <c r="AP125" s="834" t="s">
        <v>421</v>
      </c>
      <c r="AQ125" s="835"/>
      <c r="AR125" s="835"/>
      <c r="AS125" s="835"/>
      <c r="AT125" s="836"/>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489</v>
      </c>
      <c r="CL125" s="862"/>
      <c r="CM125" s="862"/>
      <c r="CN125" s="862"/>
      <c r="CO125" s="863"/>
      <c r="CP125" s="870" t="s">
        <v>490</v>
      </c>
      <c r="CQ125" s="818"/>
      <c r="CR125" s="818"/>
      <c r="CS125" s="818"/>
      <c r="CT125" s="818"/>
      <c r="CU125" s="818"/>
      <c r="CV125" s="818"/>
      <c r="CW125" s="818"/>
      <c r="CX125" s="818"/>
      <c r="CY125" s="818"/>
      <c r="CZ125" s="818"/>
      <c r="DA125" s="818"/>
      <c r="DB125" s="818"/>
      <c r="DC125" s="818"/>
      <c r="DD125" s="818"/>
      <c r="DE125" s="818"/>
      <c r="DF125" s="819"/>
      <c r="DG125" s="871" t="s">
        <v>455</v>
      </c>
      <c r="DH125" s="852"/>
      <c r="DI125" s="852"/>
      <c r="DJ125" s="852"/>
      <c r="DK125" s="852"/>
      <c r="DL125" s="852" t="s">
        <v>421</v>
      </c>
      <c r="DM125" s="852"/>
      <c r="DN125" s="852"/>
      <c r="DO125" s="852"/>
      <c r="DP125" s="852"/>
      <c r="DQ125" s="852" t="s">
        <v>455</v>
      </c>
      <c r="DR125" s="852"/>
      <c r="DS125" s="852"/>
      <c r="DT125" s="852"/>
      <c r="DU125" s="852"/>
      <c r="DV125" s="853" t="s">
        <v>421</v>
      </c>
      <c r="DW125" s="853"/>
      <c r="DX125" s="853"/>
      <c r="DY125" s="853"/>
      <c r="DZ125" s="854"/>
    </row>
    <row r="126" spans="1:130" s="221" customFormat="1" ht="26.25" customHeight="1" thickBot="1" x14ac:dyDescent="0.2">
      <c r="A126" s="830"/>
      <c r="B126" s="831"/>
      <c r="C126" s="825" t="s">
        <v>474</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455</v>
      </c>
      <c r="AB126" s="790"/>
      <c r="AC126" s="790"/>
      <c r="AD126" s="790"/>
      <c r="AE126" s="791"/>
      <c r="AF126" s="792" t="s">
        <v>421</v>
      </c>
      <c r="AG126" s="790"/>
      <c r="AH126" s="790"/>
      <c r="AI126" s="790"/>
      <c r="AJ126" s="791"/>
      <c r="AK126" s="792" t="s">
        <v>421</v>
      </c>
      <c r="AL126" s="790"/>
      <c r="AM126" s="790"/>
      <c r="AN126" s="790"/>
      <c r="AO126" s="791"/>
      <c r="AP126" s="834" t="s">
        <v>455</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491</v>
      </c>
      <c r="CQ126" s="762"/>
      <c r="CR126" s="762"/>
      <c r="CS126" s="762"/>
      <c r="CT126" s="762"/>
      <c r="CU126" s="762"/>
      <c r="CV126" s="762"/>
      <c r="CW126" s="762"/>
      <c r="CX126" s="762"/>
      <c r="CY126" s="762"/>
      <c r="CZ126" s="762"/>
      <c r="DA126" s="762"/>
      <c r="DB126" s="762"/>
      <c r="DC126" s="762"/>
      <c r="DD126" s="762"/>
      <c r="DE126" s="762"/>
      <c r="DF126" s="763"/>
      <c r="DG126" s="826" t="s">
        <v>455</v>
      </c>
      <c r="DH126" s="827"/>
      <c r="DI126" s="827"/>
      <c r="DJ126" s="827"/>
      <c r="DK126" s="827"/>
      <c r="DL126" s="827" t="s">
        <v>455</v>
      </c>
      <c r="DM126" s="827"/>
      <c r="DN126" s="827"/>
      <c r="DO126" s="827"/>
      <c r="DP126" s="827"/>
      <c r="DQ126" s="827" t="s">
        <v>421</v>
      </c>
      <c r="DR126" s="827"/>
      <c r="DS126" s="827"/>
      <c r="DT126" s="827"/>
      <c r="DU126" s="827"/>
      <c r="DV126" s="804" t="s">
        <v>455</v>
      </c>
      <c r="DW126" s="804"/>
      <c r="DX126" s="804"/>
      <c r="DY126" s="804"/>
      <c r="DZ126" s="805"/>
    </row>
    <row r="127" spans="1:130" s="221" customFormat="1" ht="26.25" customHeight="1" x14ac:dyDescent="0.15">
      <c r="A127" s="832"/>
      <c r="B127" s="833"/>
      <c r="C127" s="848" t="s">
        <v>492</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v>115</v>
      </c>
      <c r="AB127" s="790"/>
      <c r="AC127" s="790"/>
      <c r="AD127" s="790"/>
      <c r="AE127" s="791"/>
      <c r="AF127" s="792">
        <v>84</v>
      </c>
      <c r="AG127" s="790"/>
      <c r="AH127" s="790"/>
      <c r="AI127" s="790"/>
      <c r="AJ127" s="791"/>
      <c r="AK127" s="792">
        <v>87</v>
      </c>
      <c r="AL127" s="790"/>
      <c r="AM127" s="790"/>
      <c r="AN127" s="790"/>
      <c r="AO127" s="791"/>
      <c r="AP127" s="834">
        <v>0</v>
      </c>
      <c r="AQ127" s="835"/>
      <c r="AR127" s="835"/>
      <c r="AS127" s="835"/>
      <c r="AT127" s="836"/>
      <c r="AU127" s="223"/>
      <c r="AV127" s="223"/>
      <c r="AW127" s="223"/>
      <c r="AX127" s="851" t="s">
        <v>493</v>
      </c>
      <c r="AY127" s="822"/>
      <c r="AZ127" s="822"/>
      <c r="BA127" s="822"/>
      <c r="BB127" s="822"/>
      <c r="BC127" s="822"/>
      <c r="BD127" s="822"/>
      <c r="BE127" s="823"/>
      <c r="BF127" s="821" t="s">
        <v>494</v>
      </c>
      <c r="BG127" s="822"/>
      <c r="BH127" s="822"/>
      <c r="BI127" s="822"/>
      <c r="BJ127" s="822"/>
      <c r="BK127" s="822"/>
      <c r="BL127" s="823"/>
      <c r="BM127" s="821" t="s">
        <v>495</v>
      </c>
      <c r="BN127" s="822"/>
      <c r="BO127" s="822"/>
      <c r="BP127" s="822"/>
      <c r="BQ127" s="822"/>
      <c r="BR127" s="822"/>
      <c r="BS127" s="823"/>
      <c r="BT127" s="821" t="s">
        <v>496</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497</v>
      </c>
      <c r="CQ127" s="762"/>
      <c r="CR127" s="762"/>
      <c r="CS127" s="762"/>
      <c r="CT127" s="762"/>
      <c r="CU127" s="762"/>
      <c r="CV127" s="762"/>
      <c r="CW127" s="762"/>
      <c r="CX127" s="762"/>
      <c r="CY127" s="762"/>
      <c r="CZ127" s="762"/>
      <c r="DA127" s="762"/>
      <c r="DB127" s="762"/>
      <c r="DC127" s="762"/>
      <c r="DD127" s="762"/>
      <c r="DE127" s="762"/>
      <c r="DF127" s="763"/>
      <c r="DG127" s="826" t="s">
        <v>246</v>
      </c>
      <c r="DH127" s="827"/>
      <c r="DI127" s="827"/>
      <c r="DJ127" s="827"/>
      <c r="DK127" s="827"/>
      <c r="DL127" s="827" t="s">
        <v>455</v>
      </c>
      <c r="DM127" s="827"/>
      <c r="DN127" s="827"/>
      <c r="DO127" s="827"/>
      <c r="DP127" s="827"/>
      <c r="DQ127" s="827" t="s">
        <v>447</v>
      </c>
      <c r="DR127" s="827"/>
      <c r="DS127" s="827"/>
      <c r="DT127" s="827"/>
      <c r="DU127" s="827"/>
      <c r="DV127" s="804" t="s">
        <v>455</v>
      </c>
      <c r="DW127" s="804"/>
      <c r="DX127" s="804"/>
      <c r="DY127" s="804"/>
      <c r="DZ127" s="805"/>
    </row>
    <row r="128" spans="1:130" s="221" customFormat="1" ht="26.25" customHeight="1" thickBot="1" x14ac:dyDescent="0.2">
      <c r="A128" s="806" t="s">
        <v>498</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499</v>
      </c>
      <c r="X128" s="808"/>
      <c r="Y128" s="808"/>
      <c r="Z128" s="809"/>
      <c r="AA128" s="810">
        <v>29272</v>
      </c>
      <c r="AB128" s="811"/>
      <c r="AC128" s="811"/>
      <c r="AD128" s="811"/>
      <c r="AE128" s="812"/>
      <c r="AF128" s="813">
        <v>24194</v>
      </c>
      <c r="AG128" s="811"/>
      <c r="AH128" s="811"/>
      <c r="AI128" s="811"/>
      <c r="AJ128" s="812"/>
      <c r="AK128" s="813">
        <v>15191</v>
      </c>
      <c r="AL128" s="811"/>
      <c r="AM128" s="811"/>
      <c r="AN128" s="811"/>
      <c r="AO128" s="812"/>
      <c r="AP128" s="814"/>
      <c r="AQ128" s="815"/>
      <c r="AR128" s="815"/>
      <c r="AS128" s="815"/>
      <c r="AT128" s="816"/>
      <c r="AU128" s="223"/>
      <c r="AV128" s="223"/>
      <c r="AW128" s="223"/>
      <c r="AX128" s="817" t="s">
        <v>500</v>
      </c>
      <c r="AY128" s="818"/>
      <c r="AZ128" s="818"/>
      <c r="BA128" s="818"/>
      <c r="BB128" s="818"/>
      <c r="BC128" s="818"/>
      <c r="BD128" s="818"/>
      <c r="BE128" s="819"/>
      <c r="BF128" s="796" t="s">
        <v>421</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501</v>
      </c>
      <c r="CQ128" s="740"/>
      <c r="CR128" s="740"/>
      <c r="CS128" s="740"/>
      <c r="CT128" s="740"/>
      <c r="CU128" s="740"/>
      <c r="CV128" s="740"/>
      <c r="CW128" s="740"/>
      <c r="CX128" s="740"/>
      <c r="CY128" s="740"/>
      <c r="CZ128" s="740"/>
      <c r="DA128" s="740"/>
      <c r="DB128" s="740"/>
      <c r="DC128" s="740"/>
      <c r="DD128" s="740"/>
      <c r="DE128" s="740"/>
      <c r="DF128" s="741"/>
      <c r="DG128" s="800" t="s">
        <v>447</v>
      </c>
      <c r="DH128" s="801"/>
      <c r="DI128" s="801"/>
      <c r="DJ128" s="801"/>
      <c r="DK128" s="801"/>
      <c r="DL128" s="801" t="s">
        <v>421</v>
      </c>
      <c r="DM128" s="801"/>
      <c r="DN128" s="801"/>
      <c r="DO128" s="801"/>
      <c r="DP128" s="801"/>
      <c r="DQ128" s="801" t="s">
        <v>421</v>
      </c>
      <c r="DR128" s="801"/>
      <c r="DS128" s="801"/>
      <c r="DT128" s="801"/>
      <c r="DU128" s="801"/>
      <c r="DV128" s="802" t="s">
        <v>455</v>
      </c>
      <c r="DW128" s="802"/>
      <c r="DX128" s="802"/>
      <c r="DY128" s="802"/>
      <c r="DZ128" s="803"/>
    </row>
    <row r="129" spans="1:131" s="221" customFormat="1" ht="26.25" customHeight="1" x14ac:dyDescent="0.15">
      <c r="A129" s="784" t="s">
        <v>106</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502</v>
      </c>
      <c r="X129" s="787"/>
      <c r="Y129" s="787"/>
      <c r="Z129" s="788"/>
      <c r="AA129" s="789">
        <v>2669752</v>
      </c>
      <c r="AB129" s="790"/>
      <c r="AC129" s="790"/>
      <c r="AD129" s="790"/>
      <c r="AE129" s="791"/>
      <c r="AF129" s="792">
        <v>2739211</v>
      </c>
      <c r="AG129" s="790"/>
      <c r="AH129" s="790"/>
      <c r="AI129" s="790"/>
      <c r="AJ129" s="791"/>
      <c r="AK129" s="792">
        <v>2951428</v>
      </c>
      <c r="AL129" s="790"/>
      <c r="AM129" s="790"/>
      <c r="AN129" s="790"/>
      <c r="AO129" s="791"/>
      <c r="AP129" s="793"/>
      <c r="AQ129" s="794"/>
      <c r="AR129" s="794"/>
      <c r="AS129" s="794"/>
      <c r="AT129" s="795"/>
      <c r="AU129" s="224"/>
      <c r="AV129" s="224"/>
      <c r="AW129" s="224"/>
      <c r="AX129" s="761" t="s">
        <v>503</v>
      </c>
      <c r="AY129" s="762"/>
      <c r="AZ129" s="762"/>
      <c r="BA129" s="762"/>
      <c r="BB129" s="762"/>
      <c r="BC129" s="762"/>
      <c r="BD129" s="762"/>
      <c r="BE129" s="763"/>
      <c r="BF129" s="780" t="s">
        <v>246</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4" t="s">
        <v>504</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505</v>
      </c>
      <c r="X130" s="787"/>
      <c r="Y130" s="787"/>
      <c r="Z130" s="788"/>
      <c r="AA130" s="789">
        <v>550102</v>
      </c>
      <c r="AB130" s="790"/>
      <c r="AC130" s="790"/>
      <c r="AD130" s="790"/>
      <c r="AE130" s="791"/>
      <c r="AF130" s="792">
        <v>544015</v>
      </c>
      <c r="AG130" s="790"/>
      <c r="AH130" s="790"/>
      <c r="AI130" s="790"/>
      <c r="AJ130" s="791"/>
      <c r="AK130" s="792">
        <v>535591</v>
      </c>
      <c r="AL130" s="790"/>
      <c r="AM130" s="790"/>
      <c r="AN130" s="790"/>
      <c r="AO130" s="791"/>
      <c r="AP130" s="793"/>
      <c r="AQ130" s="794"/>
      <c r="AR130" s="794"/>
      <c r="AS130" s="794"/>
      <c r="AT130" s="795"/>
      <c r="AU130" s="224"/>
      <c r="AV130" s="224"/>
      <c r="AW130" s="224"/>
      <c r="AX130" s="761" t="s">
        <v>506</v>
      </c>
      <c r="AY130" s="762"/>
      <c r="AZ130" s="762"/>
      <c r="BA130" s="762"/>
      <c r="BB130" s="762"/>
      <c r="BC130" s="762"/>
      <c r="BD130" s="762"/>
      <c r="BE130" s="763"/>
      <c r="BF130" s="764">
        <v>8.6</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507</v>
      </c>
      <c r="X131" s="771"/>
      <c r="Y131" s="771"/>
      <c r="Z131" s="772"/>
      <c r="AA131" s="773">
        <v>2119650</v>
      </c>
      <c r="AB131" s="774"/>
      <c r="AC131" s="774"/>
      <c r="AD131" s="774"/>
      <c r="AE131" s="775"/>
      <c r="AF131" s="776">
        <v>2195196</v>
      </c>
      <c r="AG131" s="774"/>
      <c r="AH131" s="774"/>
      <c r="AI131" s="774"/>
      <c r="AJ131" s="775"/>
      <c r="AK131" s="776">
        <v>2415837</v>
      </c>
      <c r="AL131" s="774"/>
      <c r="AM131" s="774"/>
      <c r="AN131" s="774"/>
      <c r="AO131" s="775"/>
      <c r="AP131" s="777"/>
      <c r="AQ131" s="778"/>
      <c r="AR131" s="778"/>
      <c r="AS131" s="778"/>
      <c r="AT131" s="779"/>
      <c r="AU131" s="224"/>
      <c r="AV131" s="224"/>
      <c r="AW131" s="224"/>
      <c r="AX131" s="739" t="s">
        <v>508</v>
      </c>
      <c r="AY131" s="740"/>
      <c r="AZ131" s="740"/>
      <c r="BA131" s="740"/>
      <c r="BB131" s="740"/>
      <c r="BC131" s="740"/>
      <c r="BD131" s="740"/>
      <c r="BE131" s="741"/>
      <c r="BF131" s="742" t="s">
        <v>246</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8" t="s">
        <v>509</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510</v>
      </c>
      <c r="W132" s="752"/>
      <c r="X132" s="752"/>
      <c r="Y132" s="752"/>
      <c r="Z132" s="753"/>
      <c r="AA132" s="754">
        <v>10.60514708</v>
      </c>
      <c r="AB132" s="755"/>
      <c r="AC132" s="755"/>
      <c r="AD132" s="755"/>
      <c r="AE132" s="756"/>
      <c r="AF132" s="757">
        <v>7.5576394999999996</v>
      </c>
      <c r="AG132" s="755"/>
      <c r="AH132" s="755"/>
      <c r="AI132" s="755"/>
      <c r="AJ132" s="756"/>
      <c r="AK132" s="757">
        <v>7.8620784429999997</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511</v>
      </c>
      <c r="W133" s="731"/>
      <c r="X133" s="731"/>
      <c r="Y133" s="731"/>
      <c r="Z133" s="732"/>
      <c r="AA133" s="733">
        <v>11.4</v>
      </c>
      <c r="AB133" s="734"/>
      <c r="AC133" s="734"/>
      <c r="AD133" s="734"/>
      <c r="AE133" s="735"/>
      <c r="AF133" s="733">
        <v>9.6999999999999993</v>
      </c>
      <c r="AG133" s="734"/>
      <c r="AH133" s="734"/>
      <c r="AI133" s="734"/>
      <c r="AJ133" s="735"/>
      <c r="AK133" s="733">
        <v>8.6</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m+b91CXAoBfOmJnJ+szlkXqCSRjz02h6m/7w5WyretyV3jgKhl3DNmol3B16mjNd8njA0Fghcz6KTW8wUTMbA==" saltValue="N4RQUyFU0Q0xsqYw7R6p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512</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hiALREP2k5v2vvz4/JocjUmol7/keudPKCnwSpCpdAs6ogDkC/jiJR7jZcPrQD8KgHPOCxFXVosK+mETX/B2Q==" saltValue="2MrSOxpxPuoaX/Yeyx/x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tawRfv/U8GYyCe/nh+P3nC5L6EBnLFLUekE464+A+HnHVIfQuzSuF8AlbPhWipnIHaTmGb9mzPc/2Xgbj5niw==" saltValue="L/twzx/tQzpmr1BHO7Bx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513</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514</v>
      </c>
      <c r="AL6" s="257"/>
      <c r="AM6" s="257"/>
      <c r="AN6" s="257"/>
    </row>
    <row r="7" spans="1:46" ht="13.5" customHeight="1" x14ac:dyDescent="0.15">
      <c r="A7" s="256"/>
      <c r="AK7" s="259"/>
      <c r="AL7" s="260"/>
      <c r="AM7" s="260"/>
      <c r="AN7" s="261"/>
      <c r="AO7" s="1128" t="s">
        <v>515</v>
      </c>
      <c r="AP7" s="262"/>
      <c r="AQ7" s="263" t="s">
        <v>516</v>
      </c>
      <c r="AR7" s="264"/>
    </row>
    <row r="8" spans="1:46" x14ac:dyDescent="0.15">
      <c r="A8" s="256"/>
      <c r="AK8" s="265"/>
      <c r="AL8" s="266"/>
      <c r="AM8" s="266"/>
      <c r="AN8" s="267"/>
      <c r="AO8" s="1129"/>
      <c r="AP8" s="268" t="s">
        <v>517</v>
      </c>
      <c r="AQ8" s="269" t="s">
        <v>518</v>
      </c>
      <c r="AR8" s="270" t="s">
        <v>519</v>
      </c>
    </row>
    <row r="9" spans="1:46" x14ac:dyDescent="0.15">
      <c r="A9" s="256"/>
      <c r="AK9" s="1140" t="s">
        <v>520</v>
      </c>
      <c r="AL9" s="1141"/>
      <c r="AM9" s="1141"/>
      <c r="AN9" s="1142"/>
      <c r="AO9" s="271">
        <v>629410</v>
      </c>
      <c r="AP9" s="271">
        <v>217940</v>
      </c>
      <c r="AQ9" s="272">
        <v>231388</v>
      </c>
      <c r="AR9" s="273">
        <v>-5.8</v>
      </c>
    </row>
    <row r="10" spans="1:46" ht="13.5" customHeight="1" x14ac:dyDescent="0.15">
      <c r="A10" s="256"/>
      <c r="AK10" s="1140" t="s">
        <v>521</v>
      </c>
      <c r="AL10" s="1141"/>
      <c r="AM10" s="1141"/>
      <c r="AN10" s="1142"/>
      <c r="AO10" s="274">
        <v>125392</v>
      </c>
      <c r="AP10" s="274">
        <v>43418</v>
      </c>
      <c r="AQ10" s="275">
        <v>33497</v>
      </c>
      <c r="AR10" s="276">
        <v>29.6</v>
      </c>
    </row>
    <row r="11" spans="1:46" ht="13.5" customHeight="1" x14ac:dyDescent="0.15">
      <c r="A11" s="256"/>
      <c r="AK11" s="1140" t="s">
        <v>522</v>
      </c>
      <c r="AL11" s="1141"/>
      <c r="AM11" s="1141"/>
      <c r="AN11" s="1142"/>
      <c r="AO11" s="274" t="s">
        <v>523</v>
      </c>
      <c r="AP11" s="274" t="s">
        <v>523</v>
      </c>
      <c r="AQ11" s="275">
        <v>3588</v>
      </c>
      <c r="AR11" s="276" t="s">
        <v>523</v>
      </c>
    </row>
    <row r="12" spans="1:46" ht="13.5" customHeight="1" x14ac:dyDescent="0.15">
      <c r="A12" s="256"/>
      <c r="AK12" s="1140" t="s">
        <v>524</v>
      </c>
      <c r="AL12" s="1141"/>
      <c r="AM12" s="1141"/>
      <c r="AN12" s="1142"/>
      <c r="AO12" s="274" t="s">
        <v>523</v>
      </c>
      <c r="AP12" s="274" t="s">
        <v>523</v>
      </c>
      <c r="AQ12" s="275" t="s">
        <v>523</v>
      </c>
      <c r="AR12" s="276" t="s">
        <v>523</v>
      </c>
    </row>
    <row r="13" spans="1:46" ht="13.5" customHeight="1" x14ac:dyDescent="0.15">
      <c r="A13" s="256"/>
      <c r="AK13" s="1140" t="s">
        <v>525</v>
      </c>
      <c r="AL13" s="1141"/>
      <c r="AM13" s="1141"/>
      <c r="AN13" s="1142"/>
      <c r="AO13" s="274">
        <v>34517</v>
      </c>
      <c r="AP13" s="274">
        <v>11952</v>
      </c>
      <c r="AQ13" s="275">
        <v>10932</v>
      </c>
      <c r="AR13" s="276">
        <v>9.3000000000000007</v>
      </c>
    </row>
    <row r="14" spans="1:46" ht="13.5" customHeight="1" x14ac:dyDescent="0.15">
      <c r="A14" s="256"/>
      <c r="AK14" s="1140" t="s">
        <v>526</v>
      </c>
      <c r="AL14" s="1141"/>
      <c r="AM14" s="1141"/>
      <c r="AN14" s="1142"/>
      <c r="AO14" s="274">
        <v>21751</v>
      </c>
      <c r="AP14" s="274">
        <v>7532</v>
      </c>
      <c r="AQ14" s="275">
        <v>4261</v>
      </c>
      <c r="AR14" s="276">
        <v>76.8</v>
      </c>
    </row>
    <row r="15" spans="1:46" ht="13.5" customHeight="1" x14ac:dyDescent="0.15">
      <c r="A15" s="256"/>
      <c r="AK15" s="1143" t="s">
        <v>527</v>
      </c>
      <c r="AL15" s="1144"/>
      <c r="AM15" s="1144"/>
      <c r="AN15" s="1145"/>
      <c r="AO15" s="274">
        <v>-48634</v>
      </c>
      <c r="AP15" s="274">
        <v>-16840</v>
      </c>
      <c r="AQ15" s="275">
        <v>-17972</v>
      </c>
      <c r="AR15" s="276">
        <v>-6.3</v>
      </c>
    </row>
    <row r="16" spans="1:46" x14ac:dyDescent="0.15">
      <c r="A16" s="256"/>
      <c r="AK16" s="1143" t="s">
        <v>193</v>
      </c>
      <c r="AL16" s="1144"/>
      <c r="AM16" s="1144"/>
      <c r="AN16" s="1145"/>
      <c r="AO16" s="274">
        <v>762436</v>
      </c>
      <c r="AP16" s="274">
        <v>264001</v>
      </c>
      <c r="AQ16" s="275">
        <v>265695</v>
      </c>
      <c r="AR16" s="276">
        <v>-0.6</v>
      </c>
    </row>
    <row r="17" spans="1:46" x14ac:dyDescent="0.15">
      <c r="A17" s="256"/>
    </row>
    <row r="18" spans="1:46" x14ac:dyDescent="0.15">
      <c r="A18" s="256"/>
      <c r="AQ18" s="277"/>
      <c r="AR18" s="277"/>
    </row>
    <row r="19" spans="1:46" x14ac:dyDescent="0.15">
      <c r="A19" s="256"/>
      <c r="AK19" s="252" t="s">
        <v>528</v>
      </c>
    </row>
    <row r="20" spans="1:46" x14ac:dyDescent="0.15">
      <c r="A20" s="256"/>
      <c r="AK20" s="278"/>
      <c r="AL20" s="279"/>
      <c r="AM20" s="279"/>
      <c r="AN20" s="280"/>
      <c r="AO20" s="281" t="s">
        <v>529</v>
      </c>
      <c r="AP20" s="282" t="s">
        <v>530</v>
      </c>
      <c r="AQ20" s="283" t="s">
        <v>531</v>
      </c>
      <c r="AR20" s="284"/>
    </row>
    <row r="21" spans="1:46" s="257" customFormat="1" x14ac:dyDescent="0.15">
      <c r="A21" s="285"/>
      <c r="AK21" s="1146" t="s">
        <v>532</v>
      </c>
      <c r="AL21" s="1147"/>
      <c r="AM21" s="1147"/>
      <c r="AN21" s="1148"/>
      <c r="AO21" s="286">
        <v>22.16</v>
      </c>
      <c r="AP21" s="287">
        <v>23.14</v>
      </c>
      <c r="AQ21" s="288">
        <v>-0.98</v>
      </c>
      <c r="AS21" s="289"/>
      <c r="AT21" s="285"/>
    </row>
    <row r="22" spans="1:46" s="257" customFormat="1" x14ac:dyDescent="0.15">
      <c r="A22" s="285"/>
      <c r="AK22" s="1146" t="s">
        <v>533</v>
      </c>
      <c r="AL22" s="1147"/>
      <c r="AM22" s="1147"/>
      <c r="AN22" s="1148"/>
      <c r="AO22" s="290">
        <v>94.4</v>
      </c>
      <c r="AP22" s="291">
        <v>95.7</v>
      </c>
      <c r="AQ22" s="292">
        <v>-1.3</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9" t="s">
        <v>534</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7"/>
      <c r="AS27" s="252"/>
      <c r="AT27" s="252"/>
    </row>
    <row r="28" spans="1:46" ht="17.25" x14ac:dyDescent="0.15">
      <c r="A28" s="253" t="s">
        <v>535</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536</v>
      </c>
      <c r="AL29" s="257"/>
      <c r="AM29" s="257"/>
      <c r="AN29" s="257"/>
      <c r="AS29" s="299"/>
    </row>
    <row r="30" spans="1:46" ht="13.5" customHeight="1" x14ac:dyDescent="0.15">
      <c r="A30" s="256"/>
      <c r="AK30" s="259"/>
      <c r="AL30" s="260"/>
      <c r="AM30" s="260"/>
      <c r="AN30" s="261"/>
      <c r="AO30" s="1128" t="s">
        <v>515</v>
      </c>
      <c r="AP30" s="262"/>
      <c r="AQ30" s="263" t="s">
        <v>516</v>
      </c>
      <c r="AR30" s="264"/>
    </row>
    <row r="31" spans="1:46" x14ac:dyDescent="0.15">
      <c r="A31" s="256"/>
      <c r="AK31" s="265"/>
      <c r="AL31" s="266"/>
      <c r="AM31" s="266"/>
      <c r="AN31" s="267"/>
      <c r="AO31" s="1129"/>
      <c r="AP31" s="268" t="s">
        <v>517</v>
      </c>
      <c r="AQ31" s="269" t="s">
        <v>518</v>
      </c>
      <c r="AR31" s="270" t="s">
        <v>519</v>
      </c>
    </row>
    <row r="32" spans="1:46" ht="27" customHeight="1" x14ac:dyDescent="0.15">
      <c r="A32" s="256"/>
      <c r="AK32" s="1130" t="s">
        <v>537</v>
      </c>
      <c r="AL32" s="1131"/>
      <c r="AM32" s="1131"/>
      <c r="AN32" s="1132"/>
      <c r="AO32" s="300">
        <v>597278</v>
      </c>
      <c r="AP32" s="300">
        <v>206814</v>
      </c>
      <c r="AQ32" s="301">
        <v>153945</v>
      </c>
      <c r="AR32" s="302">
        <v>34.299999999999997</v>
      </c>
    </row>
    <row r="33" spans="1:46" ht="13.5" customHeight="1" x14ac:dyDescent="0.15">
      <c r="A33" s="256"/>
      <c r="AK33" s="1130" t="s">
        <v>538</v>
      </c>
      <c r="AL33" s="1131"/>
      <c r="AM33" s="1131"/>
      <c r="AN33" s="1132"/>
      <c r="AO33" s="300" t="s">
        <v>523</v>
      </c>
      <c r="AP33" s="300" t="s">
        <v>523</v>
      </c>
      <c r="AQ33" s="301" t="s">
        <v>523</v>
      </c>
      <c r="AR33" s="302" t="s">
        <v>523</v>
      </c>
    </row>
    <row r="34" spans="1:46" ht="27" customHeight="1" x14ac:dyDescent="0.15">
      <c r="A34" s="256"/>
      <c r="AK34" s="1130" t="s">
        <v>539</v>
      </c>
      <c r="AL34" s="1131"/>
      <c r="AM34" s="1131"/>
      <c r="AN34" s="1132"/>
      <c r="AO34" s="300" t="s">
        <v>523</v>
      </c>
      <c r="AP34" s="300" t="s">
        <v>523</v>
      </c>
      <c r="AQ34" s="301">
        <v>4</v>
      </c>
      <c r="AR34" s="302" t="s">
        <v>523</v>
      </c>
    </row>
    <row r="35" spans="1:46" ht="27" customHeight="1" x14ac:dyDescent="0.15">
      <c r="A35" s="256"/>
      <c r="AK35" s="1130" t="s">
        <v>540</v>
      </c>
      <c r="AL35" s="1131"/>
      <c r="AM35" s="1131"/>
      <c r="AN35" s="1132"/>
      <c r="AO35" s="300">
        <v>124946</v>
      </c>
      <c r="AP35" s="300">
        <v>43264</v>
      </c>
      <c r="AQ35" s="301">
        <v>31105</v>
      </c>
      <c r="AR35" s="302">
        <v>39.1</v>
      </c>
    </row>
    <row r="36" spans="1:46" ht="27" customHeight="1" x14ac:dyDescent="0.15">
      <c r="A36" s="256"/>
      <c r="AK36" s="1130" t="s">
        <v>541</v>
      </c>
      <c r="AL36" s="1131"/>
      <c r="AM36" s="1131"/>
      <c r="AN36" s="1132"/>
      <c r="AO36" s="300">
        <v>18283</v>
      </c>
      <c r="AP36" s="300">
        <v>6331</v>
      </c>
      <c r="AQ36" s="301">
        <v>3257</v>
      </c>
      <c r="AR36" s="302">
        <v>94.4</v>
      </c>
    </row>
    <row r="37" spans="1:46" ht="13.5" customHeight="1" x14ac:dyDescent="0.15">
      <c r="A37" s="256"/>
      <c r="AK37" s="1130" t="s">
        <v>542</v>
      </c>
      <c r="AL37" s="1131"/>
      <c r="AM37" s="1131"/>
      <c r="AN37" s="1132"/>
      <c r="AO37" s="300">
        <v>87</v>
      </c>
      <c r="AP37" s="300">
        <v>30</v>
      </c>
      <c r="AQ37" s="301">
        <v>1590</v>
      </c>
      <c r="AR37" s="302">
        <v>-98.1</v>
      </c>
    </row>
    <row r="38" spans="1:46" ht="27" customHeight="1" x14ac:dyDescent="0.15">
      <c r="A38" s="256"/>
      <c r="AK38" s="1133" t="s">
        <v>543</v>
      </c>
      <c r="AL38" s="1134"/>
      <c r="AM38" s="1134"/>
      <c r="AN38" s="1135"/>
      <c r="AO38" s="303">
        <v>123</v>
      </c>
      <c r="AP38" s="303">
        <v>43</v>
      </c>
      <c r="AQ38" s="304">
        <v>20</v>
      </c>
      <c r="AR38" s="292">
        <v>115</v>
      </c>
      <c r="AS38" s="299"/>
    </row>
    <row r="39" spans="1:46" x14ac:dyDescent="0.15">
      <c r="A39" s="256"/>
      <c r="AK39" s="1133" t="s">
        <v>544</v>
      </c>
      <c r="AL39" s="1134"/>
      <c r="AM39" s="1134"/>
      <c r="AN39" s="1135"/>
      <c r="AO39" s="300">
        <v>-15191</v>
      </c>
      <c r="AP39" s="300">
        <v>-5260</v>
      </c>
      <c r="AQ39" s="301">
        <v>-7358</v>
      </c>
      <c r="AR39" s="302">
        <v>-28.5</v>
      </c>
      <c r="AS39" s="299"/>
    </row>
    <row r="40" spans="1:46" ht="27" customHeight="1" x14ac:dyDescent="0.15">
      <c r="A40" s="256"/>
      <c r="AK40" s="1130" t="s">
        <v>545</v>
      </c>
      <c r="AL40" s="1131"/>
      <c r="AM40" s="1131"/>
      <c r="AN40" s="1132"/>
      <c r="AO40" s="300">
        <v>-535591</v>
      </c>
      <c r="AP40" s="300">
        <v>-185454</v>
      </c>
      <c r="AQ40" s="301">
        <v>-130450</v>
      </c>
      <c r="AR40" s="302">
        <v>42.2</v>
      </c>
      <c r="AS40" s="299"/>
    </row>
    <row r="41" spans="1:46" x14ac:dyDescent="0.15">
      <c r="A41" s="256"/>
      <c r="AK41" s="1136" t="s">
        <v>306</v>
      </c>
      <c r="AL41" s="1137"/>
      <c r="AM41" s="1137"/>
      <c r="AN41" s="1138"/>
      <c r="AO41" s="300">
        <v>189935</v>
      </c>
      <c r="AP41" s="300">
        <v>65767</v>
      </c>
      <c r="AQ41" s="301">
        <v>52112</v>
      </c>
      <c r="AR41" s="302">
        <v>26.2</v>
      </c>
      <c r="AS41" s="299"/>
    </row>
    <row r="42" spans="1:46" x14ac:dyDescent="0.15">
      <c r="A42" s="256"/>
      <c r="AK42" s="305" t="s">
        <v>546</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547</v>
      </c>
    </row>
    <row r="48" spans="1:46" x14ac:dyDescent="0.15">
      <c r="A48" s="256"/>
      <c r="AK48" s="310" t="s">
        <v>548</v>
      </c>
      <c r="AL48" s="310"/>
      <c r="AM48" s="310"/>
      <c r="AN48" s="310"/>
      <c r="AO48" s="310"/>
      <c r="AP48" s="310"/>
      <c r="AQ48" s="311"/>
      <c r="AR48" s="310"/>
    </row>
    <row r="49" spans="1:44" ht="13.5" customHeight="1" x14ac:dyDescent="0.15">
      <c r="A49" s="256"/>
      <c r="AK49" s="312"/>
      <c r="AL49" s="313"/>
      <c r="AM49" s="1123" t="s">
        <v>515</v>
      </c>
      <c r="AN49" s="1125" t="s">
        <v>549</v>
      </c>
      <c r="AO49" s="1126"/>
      <c r="AP49" s="1126"/>
      <c r="AQ49" s="1126"/>
      <c r="AR49" s="1127"/>
    </row>
    <row r="50" spans="1:44" x14ac:dyDescent="0.15">
      <c r="A50" s="256"/>
      <c r="AK50" s="314"/>
      <c r="AL50" s="315"/>
      <c r="AM50" s="1124"/>
      <c r="AN50" s="316" t="s">
        <v>550</v>
      </c>
      <c r="AO50" s="317" t="s">
        <v>551</v>
      </c>
      <c r="AP50" s="318" t="s">
        <v>552</v>
      </c>
      <c r="AQ50" s="319" t="s">
        <v>553</v>
      </c>
      <c r="AR50" s="320" t="s">
        <v>554</v>
      </c>
    </row>
    <row r="51" spans="1:44" x14ac:dyDescent="0.15">
      <c r="A51" s="256"/>
      <c r="AK51" s="312" t="s">
        <v>555</v>
      </c>
      <c r="AL51" s="313"/>
      <c r="AM51" s="321">
        <v>2257725</v>
      </c>
      <c r="AN51" s="322">
        <v>707086</v>
      </c>
      <c r="AO51" s="323">
        <v>-21.8</v>
      </c>
      <c r="AP51" s="324">
        <v>291173</v>
      </c>
      <c r="AQ51" s="325">
        <v>-0.3</v>
      </c>
      <c r="AR51" s="326">
        <v>-21.5</v>
      </c>
    </row>
    <row r="52" spans="1:44" x14ac:dyDescent="0.15">
      <c r="A52" s="256"/>
      <c r="AK52" s="327"/>
      <c r="AL52" s="328" t="s">
        <v>556</v>
      </c>
      <c r="AM52" s="329">
        <v>490645</v>
      </c>
      <c r="AN52" s="330">
        <v>153663</v>
      </c>
      <c r="AO52" s="331">
        <v>-1</v>
      </c>
      <c r="AP52" s="332">
        <v>119071</v>
      </c>
      <c r="AQ52" s="333">
        <v>-6.7</v>
      </c>
      <c r="AR52" s="334">
        <v>5.7</v>
      </c>
    </row>
    <row r="53" spans="1:44" x14ac:dyDescent="0.15">
      <c r="A53" s="256"/>
      <c r="AK53" s="312" t="s">
        <v>557</v>
      </c>
      <c r="AL53" s="313"/>
      <c r="AM53" s="321">
        <v>1214736</v>
      </c>
      <c r="AN53" s="322">
        <v>391850</v>
      </c>
      <c r="AO53" s="323">
        <v>-44.6</v>
      </c>
      <c r="AP53" s="324">
        <v>271581</v>
      </c>
      <c r="AQ53" s="325">
        <v>-6.7</v>
      </c>
      <c r="AR53" s="326">
        <v>-37.9</v>
      </c>
    </row>
    <row r="54" spans="1:44" x14ac:dyDescent="0.15">
      <c r="A54" s="256"/>
      <c r="AK54" s="327"/>
      <c r="AL54" s="328" t="s">
        <v>556</v>
      </c>
      <c r="AM54" s="329">
        <v>268490</v>
      </c>
      <c r="AN54" s="330">
        <v>86610</v>
      </c>
      <c r="AO54" s="331">
        <v>-43.6</v>
      </c>
      <c r="AP54" s="332">
        <v>117844</v>
      </c>
      <c r="AQ54" s="333">
        <v>-1</v>
      </c>
      <c r="AR54" s="334">
        <v>-42.6</v>
      </c>
    </row>
    <row r="55" spans="1:44" x14ac:dyDescent="0.15">
      <c r="A55" s="256"/>
      <c r="AK55" s="312" t="s">
        <v>558</v>
      </c>
      <c r="AL55" s="313"/>
      <c r="AM55" s="321">
        <v>651201</v>
      </c>
      <c r="AN55" s="322">
        <v>214634</v>
      </c>
      <c r="AO55" s="323">
        <v>-45.2</v>
      </c>
      <c r="AP55" s="324">
        <v>268375</v>
      </c>
      <c r="AQ55" s="325">
        <v>-1.2</v>
      </c>
      <c r="AR55" s="326">
        <v>-44</v>
      </c>
    </row>
    <row r="56" spans="1:44" x14ac:dyDescent="0.15">
      <c r="A56" s="256"/>
      <c r="AK56" s="327"/>
      <c r="AL56" s="328" t="s">
        <v>556</v>
      </c>
      <c r="AM56" s="329">
        <v>198637</v>
      </c>
      <c r="AN56" s="330">
        <v>65470</v>
      </c>
      <c r="AO56" s="331">
        <v>-24.4</v>
      </c>
      <c r="AP56" s="332">
        <v>119602</v>
      </c>
      <c r="AQ56" s="333">
        <v>1.5</v>
      </c>
      <c r="AR56" s="334">
        <v>-25.9</v>
      </c>
    </row>
    <row r="57" spans="1:44" x14ac:dyDescent="0.15">
      <c r="A57" s="256"/>
      <c r="AK57" s="312" t="s">
        <v>559</v>
      </c>
      <c r="AL57" s="313"/>
      <c r="AM57" s="321">
        <v>2257813</v>
      </c>
      <c r="AN57" s="322">
        <v>756133</v>
      </c>
      <c r="AO57" s="323">
        <v>252.3</v>
      </c>
      <c r="AP57" s="324">
        <v>301035</v>
      </c>
      <c r="AQ57" s="325">
        <v>12.2</v>
      </c>
      <c r="AR57" s="326">
        <v>240.1</v>
      </c>
    </row>
    <row r="58" spans="1:44" x14ac:dyDescent="0.15">
      <c r="A58" s="256"/>
      <c r="AK58" s="327"/>
      <c r="AL58" s="328" t="s">
        <v>556</v>
      </c>
      <c r="AM58" s="329">
        <v>1597087</v>
      </c>
      <c r="AN58" s="330">
        <v>534858</v>
      </c>
      <c r="AO58" s="331">
        <v>717</v>
      </c>
      <c r="AP58" s="332">
        <v>154376</v>
      </c>
      <c r="AQ58" s="333">
        <v>29.1</v>
      </c>
      <c r="AR58" s="334">
        <v>687.9</v>
      </c>
    </row>
    <row r="59" spans="1:44" x14ac:dyDescent="0.15">
      <c r="A59" s="256"/>
      <c r="AK59" s="312" t="s">
        <v>560</v>
      </c>
      <c r="AL59" s="313"/>
      <c r="AM59" s="321">
        <v>797245</v>
      </c>
      <c r="AN59" s="322">
        <v>276054</v>
      </c>
      <c r="AO59" s="323">
        <v>-63.5</v>
      </c>
      <c r="AP59" s="324">
        <v>277467</v>
      </c>
      <c r="AQ59" s="325">
        <v>-7.8</v>
      </c>
      <c r="AR59" s="326">
        <v>-55.7</v>
      </c>
    </row>
    <row r="60" spans="1:44" x14ac:dyDescent="0.15">
      <c r="A60" s="256"/>
      <c r="AK60" s="327"/>
      <c r="AL60" s="328" t="s">
        <v>556</v>
      </c>
      <c r="AM60" s="329">
        <v>208258</v>
      </c>
      <c r="AN60" s="330">
        <v>72111</v>
      </c>
      <c r="AO60" s="331">
        <v>-86.5</v>
      </c>
      <c r="AP60" s="332">
        <v>128378</v>
      </c>
      <c r="AQ60" s="333">
        <v>-16.8</v>
      </c>
      <c r="AR60" s="334">
        <v>-69.7</v>
      </c>
    </row>
    <row r="61" spans="1:44" x14ac:dyDescent="0.15">
      <c r="A61" s="256"/>
      <c r="AK61" s="312" t="s">
        <v>561</v>
      </c>
      <c r="AL61" s="335"/>
      <c r="AM61" s="321">
        <v>1435744</v>
      </c>
      <c r="AN61" s="322">
        <v>469151</v>
      </c>
      <c r="AO61" s="323">
        <v>15.4</v>
      </c>
      <c r="AP61" s="324">
        <v>281926</v>
      </c>
      <c r="AQ61" s="336">
        <v>-0.8</v>
      </c>
      <c r="AR61" s="326">
        <v>16.2</v>
      </c>
    </row>
    <row r="62" spans="1:44" x14ac:dyDescent="0.15">
      <c r="A62" s="256"/>
      <c r="AK62" s="327"/>
      <c r="AL62" s="328" t="s">
        <v>556</v>
      </c>
      <c r="AM62" s="329">
        <v>552623</v>
      </c>
      <c r="AN62" s="330">
        <v>182542</v>
      </c>
      <c r="AO62" s="331">
        <v>112.3</v>
      </c>
      <c r="AP62" s="332">
        <v>127854</v>
      </c>
      <c r="AQ62" s="333">
        <v>1.2</v>
      </c>
      <c r="AR62" s="334">
        <v>111.1</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tcyB2TN8FyRIxBrJs1xs1jgkc7+50ii7gFS3NBl3zx5HV0IjFqU/HlYQq2CDPYRBsJxEQNgqmbCeY7nVauV9fw==" saltValue="TlqzXTOLOyFmHCXD9fcU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563</v>
      </c>
    </row>
    <row r="121" spans="125:125" ht="13.5" hidden="1" customHeight="1" x14ac:dyDescent="0.15">
      <c r="DU121" s="250"/>
    </row>
  </sheetData>
  <sheetProtection algorithmName="SHA-512" hashValue="hs+obUKQuFY672CgRelEtAXWJIup9cjtioOVNN9yMhUqT7zjzDLN9BZU7oaxbM9NPFlOCor6gjtifrcb2FteYA==" saltValue="eq//dEkdfi/LcLxULD6q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564</v>
      </c>
    </row>
  </sheetData>
  <sheetProtection algorithmName="SHA-512" hashValue="BXRqrBjiSTFoK22ptz5T1GkWXoL8Xd7VnLMryGGByP/GPbl0P/buXQsrtWbUBABpievqhlX8mg/LDkczEAItXg==" saltValue="0IIHKN4ydh6dhMWhibs6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49" t="s">
        <v>3</v>
      </c>
      <c r="D47" s="1149"/>
      <c r="E47" s="1150"/>
      <c r="F47" s="11">
        <v>66.78</v>
      </c>
      <c r="G47" s="12">
        <v>69.28</v>
      </c>
      <c r="H47" s="12">
        <v>69.819999999999993</v>
      </c>
      <c r="I47" s="12">
        <v>68.59</v>
      </c>
      <c r="J47" s="13">
        <v>69.069999999999993</v>
      </c>
    </row>
    <row r="48" spans="2:10" ht="57.75" customHeight="1" x14ac:dyDescent="0.15">
      <c r="B48" s="14"/>
      <c r="C48" s="1151" t="s">
        <v>4</v>
      </c>
      <c r="D48" s="1151"/>
      <c r="E48" s="1152"/>
      <c r="F48" s="15">
        <v>5.04</v>
      </c>
      <c r="G48" s="16">
        <v>1.24</v>
      </c>
      <c r="H48" s="16">
        <v>0.28000000000000003</v>
      </c>
      <c r="I48" s="16">
        <v>1.95</v>
      </c>
      <c r="J48" s="17">
        <v>5.08</v>
      </c>
    </row>
    <row r="49" spans="2:10" ht="57.75" customHeight="1" thickBot="1" x14ac:dyDescent="0.2">
      <c r="B49" s="18"/>
      <c r="C49" s="1153" t="s">
        <v>5</v>
      </c>
      <c r="D49" s="1153"/>
      <c r="E49" s="1154"/>
      <c r="F49" s="19">
        <v>1.29</v>
      </c>
      <c r="G49" s="20" t="s">
        <v>570</v>
      </c>
      <c r="H49" s="20">
        <v>14.54</v>
      </c>
      <c r="I49" s="20">
        <v>2.0299999999999998</v>
      </c>
      <c r="J49" s="21">
        <v>3.33</v>
      </c>
    </row>
    <row r="50" spans="2:10" x14ac:dyDescent="0.15"/>
  </sheetData>
  <sheetProtection algorithmName="SHA-512" hashValue="itCP/tJL+SOkHUD0XPR+WalIqR+x6MdLntbSc73cVbVoFeg6OhcxxgtBP0isVX1Halj3FMgX89pShmokMSn9wA==" saltValue="GCtAoiXI8E1e5eD3OpFm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石田　尚克</cp:lastModifiedBy>
  <cp:lastPrinted>2023-10-19T02:50:28Z</cp:lastPrinted>
  <dcterms:created xsi:type="dcterms:W3CDTF">2023-02-20T03:30:37Z</dcterms:created>
  <dcterms:modified xsi:type="dcterms:W3CDTF">2023-10-19T02:51:02Z</dcterms:modified>
  <cp:category/>
</cp:coreProperties>
</file>